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chelangelo\ARM\Campionati\"/>
    </mc:Choice>
  </mc:AlternateContent>
  <bookViews>
    <workbookView xWindow="0" yWindow="0" windowWidth="8700" windowHeight="6675" activeTab="11"/>
  </bookViews>
  <sheets>
    <sheet name="2008" sheetId="5" r:id="rId1"/>
    <sheet name="2009" sheetId="4" r:id="rId2"/>
    <sheet name="2010" sheetId="3" r:id="rId3"/>
    <sheet name="2011" sheetId="2" r:id="rId4"/>
    <sheet name="2012" sheetId="1" r:id="rId5"/>
    <sheet name="2013" sheetId="6" r:id="rId6"/>
    <sheet name="2014" sheetId="7" r:id="rId7"/>
    <sheet name="2015" sheetId="8" r:id="rId8"/>
    <sheet name="2016" sheetId="10" r:id="rId9"/>
    <sheet name="2017" sheetId="11" r:id="rId10"/>
    <sheet name="2018" sheetId="12" r:id="rId11"/>
    <sheet name="2019" sheetId="13" r:id="rId12"/>
    <sheet name="Statistiche" sheetId="9" state="hidden" r:id="rId13"/>
  </sheets>
  <calcPr calcId="152511"/>
</workbook>
</file>

<file path=xl/calcChain.xml><?xml version="1.0" encoding="utf-8"?>
<calcChain xmlns="http://schemas.openxmlformats.org/spreadsheetml/2006/main">
  <c r="R41" i="13" l="1"/>
  <c r="R42" i="13"/>
  <c r="R43" i="13"/>
  <c r="R44" i="13"/>
  <c r="R45" i="13"/>
  <c r="R46" i="13"/>
  <c r="R47" i="13"/>
  <c r="R48" i="13"/>
  <c r="R10" i="13" l="1"/>
  <c r="R31" i="13" l="1"/>
  <c r="R33" i="13"/>
  <c r="R32" i="13"/>
  <c r="R30" i="13"/>
  <c r="R29" i="13"/>
  <c r="R28" i="13"/>
  <c r="R27" i="13"/>
  <c r="R26" i="13"/>
  <c r="R25" i="13"/>
  <c r="R11" i="13"/>
  <c r="R13" i="13"/>
  <c r="R14" i="13"/>
  <c r="R15" i="13"/>
  <c r="R16" i="13"/>
  <c r="R17" i="13"/>
  <c r="R12" i="13"/>
  <c r="Q51" i="12" l="1"/>
  <c r="Q47" i="12"/>
  <c r="Q50" i="12"/>
  <c r="R38" i="12"/>
  <c r="R36" i="12"/>
  <c r="R37" i="12"/>
  <c r="R35" i="12"/>
  <c r="R34" i="12"/>
  <c r="Q49" i="12" l="1"/>
  <c r="Q48" i="12"/>
  <c r="Q52" i="12"/>
  <c r="Q53" i="12"/>
  <c r="R25" i="12" l="1"/>
  <c r="R26" i="12"/>
  <c r="R24" i="12"/>
  <c r="R23" i="12"/>
  <c r="R22" i="12"/>
  <c r="R11" i="12"/>
  <c r="R10" i="12"/>
  <c r="R14" i="12"/>
  <c r="R12" i="12"/>
  <c r="R13" i="12"/>
  <c r="R9" i="12"/>
  <c r="Q39" i="11" l="1"/>
  <c r="Q38" i="11"/>
  <c r="Q40" i="11" l="1"/>
  <c r="R27" i="11" l="1"/>
  <c r="R12" i="11" l="1"/>
  <c r="Q43" i="11" l="1"/>
  <c r="R26" i="11"/>
  <c r="R29" i="11"/>
  <c r="R25" i="11"/>
  <c r="R28" i="11"/>
  <c r="R24" i="11"/>
  <c r="R22" i="11"/>
  <c r="R23" i="11"/>
  <c r="R14" i="11"/>
  <c r="R13" i="11"/>
  <c r="R10" i="11"/>
  <c r="R11" i="11"/>
  <c r="R9" i="11"/>
  <c r="Q41" i="11" l="1"/>
  <c r="Q44" i="11"/>
  <c r="Q42" i="11"/>
  <c r="P38" i="10" l="1"/>
  <c r="P41" i="10"/>
  <c r="P39" i="10"/>
  <c r="P43" i="10"/>
  <c r="P40" i="10"/>
  <c r="P37" i="10"/>
  <c r="P42" i="10"/>
  <c r="P36" i="10"/>
  <c r="T26" i="10" l="1"/>
  <c r="T27" i="10"/>
  <c r="T10" i="10" l="1"/>
  <c r="T14" i="10"/>
  <c r="T28" i="10" l="1"/>
  <c r="T29" i="10"/>
  <c r="T24" i="10"/>
  <c r="T25" i="10"/>
  <c r="T23" i="10"/>
  <c r="T15" i="10"/>
  <c r="T16" i="10"/>
  <c r="T9" i="10"/>
  <c r="T11" i="10"/>
  <c r="T12" i="10"/>
  <c r="T13" i="10"/>
  <c r="Q35" i="8" l="1"/>
  <c r="Q34" i="8"/>
  <c r="Q24" i="8" l="1"/>
  <c r="Q25" i="8" l="1"/>
  <c r="Q27" i="8"/>
  <c r="Q23" i="8"/>
  <c r="Q26" i="8"/>
  <c r="Q21" i="8"/>
  <c r="Q22" i="8"/>
  <c r="Q39" i="8"/>
  <c r="Q38" i="8"/>
  <c r="Q37" i="8"/>
  <c r="Q36" i="8"/>
  <c r="Q10" i="8"/>
  <c r="Q14" i="8"/>
  <c r="Q12" i="8"/>
  <c r="Q13" i="8"/>
  <c r="Q11" i="8"/>
  <c r="Q9" i="8"/>
  <c r="Q34" i="7" l="1"/>
  <c r="Q32" i="7" l="1"/>
  <c r="Q37" i="7" l="1"/>
  <c r="Q36" i="7"/>
  <c r="Q33" i="7"/>
  <c r="Q35" i="7"/>
  <c r="Q25" i="7"/>
  <c r="Q24" i="7"/>
  <c r="Q23" i="7"/>
  <c r="Q21" i="7"/>
  <c r="Q22" i="7"/>
  <c r="Q11" i="7"/>
  <c r="Q14" i="7"/>
  <c r="Q13" i="7"/>
  <c r="Q9" i="7"/>
  <c r="Q10" i="7"/>
  <c r="Q12" i="7"/>
  <c r="P35" i="6"/>
  <c r="P34" i="6"/>
  <c r="P10" i="6"/>
  <c r="P35" i="4"/>
  <c r="P34" i="4"/>
  <c r="P33" i="4"/>
  <c r="P32" i="4"/>
  <c r="P31" i="4"/>
  <c r="P30" i="4"/>
  <c r="P23" i="4"/>
  <c r="P22" i="4"/>
  <c r="P21" i="4"/>
  <c r="P20" i="4"/>
  <c r="P19" i="4"/>
  <c r="P38" i="6"/>
  <c r="P37" i="6"/>
  <c r="P36" i="6"/>
  <c r="P33" i="6"/>
  <c r="P25" i="6"/>
  <c r="P23" i="6"/>
  <c r="P26" i="6"/>
  <c r="P24" i="6"/>
  <c r="P22" i="6"/>
  <c r="P12" i="6"/>
  <c r="P13" i="6"/>
  <c r="P11" i="6"/>
  <c r="P15" i="6"/>
  <c r="P14" i="6"/>
  <c r="P9" i="6"/>
  <c r="P21" i="5"/>
  <c r="P22" i="5"/>
  <c r="P35" i="3"/>
  <c r="P34" i="3"/>
  <c r="P36" i="3"/>
  <c r="P37" i="3"/>
  <c r="P23" i="3"/>
  <c r="P24" i="3"/>
  <c r="P33" i="5"/>
  <c r="P32" i="5"/>
  <c r="P33" i="3"/>
  <c r="P35" i="2"/>
  <c r="P34" i="2"/>
  <c r="P23" i="2"/>
  <c r="P24" i="2"/>
  <c r="P38" i="1"/>
  <c r="P37" i="1"/>
  <c r="P36" i="1"/>
  <c r="P35" i="1"/>
  <c r="P34" i="1"/>
  <c r="P33" i="1"/>
  <c r="P25" i="1"/>
  <c r="P24" i="1"/>
  <c r="P23" i="1"/>
  <c r="P22" i="1"/>
  <c r="P14" i="1"/>
  <c r="P13" i="1"/>
  <c r="P12" i="1"/>
  <c r="P11" i="1"/>
  <c r="P10" i="1"/>
  <c r="P9" i="1"/>
  <c r="P37" i="5"/>
  <c r="P36" i="5"/>
  <c r="P35" i="5"/>
  <c r="P34" i="5"/>
  <c r="P25" i="5"/>
  <c r="P24" i="5"/>
  <c r="P23" i="5"/>
  <c r="P20" i="5"/>
  <c r="P13" i="5"/>
  <c r="P12" i="5"/>
  <c r="P11" i="5"/>
  <c r="P10" i="5"/>
  <c r="P9" i="5"/>
  <c r="P40" i="3"/>
  <c r="P39" i="3"/>
  <c r="P38" i="3"/>
  <c r="P26" i="3"/>
  <c r="P25" i="3"/>
  <c r="P22" i="3"/>
  <c r="P21" i="3"/>
  <c r="P14" i="3"/>
  <c r="P13" i="3"/>
  <c r="P12" i="3"/>
  <c r="P11" i="3"/>
  <c r="P10" i="3"/>
  <c r="P9" i="3"/>
  <c r="P39" i="2"/>
  <c r="P38" i="2"/>
  <c r="P37" i="2"/>
  <c r="P36" i="2"/>
  <c r="P26" i="2"/>
  <c r="P25" i="2"/>
  <c r="P22" i="2"/>
  <c r="P21" i="2"/>
  <c r="P13" i="2"/>
  <c r="P12" i="2"/>
  <c r="P11" i="2"/>
  <c r="P10" i="2"/>
  <c r="P9" i="2"/>
</calcChain>
</file>

<file path=xl/sharedStrings.xml><?xml version="1.0" encoding="utf-8"?>
<sst xmlns="http://schemas.openxmlformats.org/spreadsheetml/2006/main" count="1431" uniqueCount="237">
  <si>
    <t>Torneo XI Compleanno di Revolt</t>
  </si>
  <si>
    <t>PILOTA</t>
  </si>
  <si>
    <t>TOTALE</t>
  </si>
  <si>
    <t>1°</t>
  </si>
  <si>
    <t>2°</t>
  </si>
  <si>
    <t>3°</t>
  </si>
  <si>
    <t>4°</t>
  </si>
  <si>
    <t>5°</t>
  </si>
  <si>
    <t>6°</t>
  </si>
  <si>
    <t>IN FINALE:</t>
  </si>
  <si>
    <t>TheFactor82</t>
  </si>
  <si>
    <t>Lo Scassatore</t>
  </si>
  <si>
    <t>Ilcignodz</t>
  </si>
  <si>
    <t>Michelangelo</t>
  </si>
  <si>
    <t>Torneo "13° Compleanno di Re-Volt"</t>
  </si>
  <si>
    <t>.*.LucK.*.</t>
  </si>
  <si>
    <t>Lorydc90</t>
  </si>
  <si>
    <t>Kratos</t>
  </si>
  <si>
    <t>Hermes</t>
  </si>
  <si>
    <t>Linkinf22</t>
  </si>
  <si>
    <t>Crescviper</t>
  </si>
  <si>
    <t>Volken Turbo</t>
  </si>
  <si>
    <t>TITH1(I)</t>
  </si>
  <si>
    <t>Harvester</t>
  </si>
  <si>
    <t>Mouse</t>
  </si>
  <si>
    <t>B. Garden (I)</t>
  </si>
  <si>
    <t>Candy Pebbles</t>
  </si>
  <si>
    <t>Aquasonic</t>
  </si>
  <si>
    <t>Toytanic 1(I)</t>
  </si>
  <si>
    <t>Adeon</t>
  </si>
  <si>
    <t>Panga</t>
  </si>
  <si>
    <t>NY 54</t>
  </si>
  <si>
    <t>Col. Moss</t>
  </si>
  <si>
    <t>Sprinter XL</t>
  </si>
  <si>
    <t>Dust Mite</t>
  </si>
  <si>
    <t>R6 Turbo</t>
  </si>
  <si>
    <t>Cougar</t>
  </si>
  <si>
    <t>G. Town 1 (I)</t>
  </si>
  <si>
    <t>T. World 2(I)</t>
  </si>
  <si>
    <t>T. World 1(I)</t>
  </si>
  <si>
    <t>Market 2(I)</t>
  </si>
  <si>
    <t>AMW</t>
  </si>
  <si>
    <t>Museum 1(I)</t>
  </si>
  <si>
    <t>TITH2 (I)</t>
  </si>
  <si>
    <t>Phat Slug</t>
  </si>
  <si>
    <t>Museum 2(I)</t>
  </si>
  <si>
    <t>Market 1(I)</t>
  </si>
  <si>
    <t>RC San</t>
  </si>
  <si>
    <t>TITH2(I)</t>
  </si>
  <si>
    <t>G. Town 2(I)</t>
  </si>
  <si>
    <t>Toytanic 2(I)</t>
  </si>
  <si>
    <t>Genghis Kar</t>
  </si>
  <si>
    <t>RIT</t>
  </si>
  <si>
    <t>Rotor</t>
  </si>
  <si>
    <t>Pole Poz</t>
  </si>
  <si>
    <t>G. Town 1(I)</t>
  </si>
  <si>
    <t>B. Garden(I)</t>
  </si>
  <si>
    <t>Auto: Random</t>
  </si>
  <si>
    <t>25-26 Luglio 2012</t>
  </si>
  <si>
    <t>.*.LucK.*. - Ilcignodz - Crescviper</t>
  </si>
  <si>
    <t>Michelangelo - Linkinf22 - Hermes</t>
  </si>
  <si>
    <t>Bertha Ballistics</t>
  </si>
  <si>
    <t>GIRONE - A -</t>
  </si>
  <si>
    <t>GIRONE - B -</t>
  </si>
  <si>
    <t>FINALE</t>
  </si>
  <si>
    <t>Torneo "12° Compleanno di Re-Volt"</t>
  </si>
  <si>
    <t>9-10-11 Agosto 2011</t>
  </si>
  <si>
    <t>TITH1</t>
  </si>
  <si>
    <t>Supermarket 2</t>
  </si>
  <si>
    <t>Museum 2</t>
  </si>
  <si>
    <t>B. Garden</t>
  </si>
  <si>
    <t>Toy World 1</t>
  </si>
  <si>
    <t>Ghost Town 1</t>
  </si>
  <si>
    <t>Toy World 2</t>
  </si>
  <si>
    <t>TITH2</t>
  </si>
  <si>
    <t>Toytanic 1</t>
  </si>
  <si>
    <t>Museum 1</t>
  </si>
  <si>
    <t>Supermarket 1</t>
  </si>
  <si>
    <t>Ghost Town 2</t>
  </si>
  <si>
    <t>Toytanic 2</t>
  </si>
  <si>
    <t>Minibond</t>
  </si>
  <si>
    <t>Gvf0</t>
  </si>
  <si>
    <t>Dr. Grudge</t>
  </si>
  <si>
    <t>RC Bandit</t>
  </si>
  <si>
    <t>TheFactor82 - Minibond - Gvf0</t>
  </si>
  <si>
    <t>PUNTO BONUS PER:</t>
  </si>
  <si>
    <t>.*.LucK.*. - Michelangelo</t>
  </si>
  <si>
    <t>Antonio</t>
  </si>
  <si>
    <t>Vito</t>
  </si>
  <si>
    <t>Drakan</t>
  </si>
  <si>
    <t>Tia</t>
  </si>
  <si>
    <t>Michelangelo - Antonio - Vito</t>
  </si>
  <si>
    <t>Panga TC</t>
  </si>
  <si>
    <t>Toyeca</t>
  </si>
  <si>
    <t>Pest Control</t>
  </si>
  <si>
    <t>Evil Weasel</t>
  </si>
  <si>
    <t>Humma</t>
  </si>
  <si>
    <t>Zipper</t>
  </si>
  <si>
    <t>Torneo "11° Compleanno di Re-Volt"</t>
  </si>
  <si>
    <t>20-21-22 Luglio 2010</t>
  </si>
  <si>
    <t>Auto: RC Bandit</t>
  </si>
  <si>
    <t>R4yellow</t>
  </si>
  <si>
    <t>Michelangelo - Antonio - Ilcignodz - TheFactor82</t>
  </si>
  <si>
    <t>7°</t>
  </si>
  <si>
    <t>8°</t>
  </si>
  <si>
    <t>Michelangelo - Crescviper</t>
  </si>
  <si>
    <t>27-28-29 Luglio 2009</t>
  </si>
  <si>
    <t>Torneo "10° Compleanno di Re-Volt"</t>
  </si>
  <si>
    <t>Auto: Adeon</t>
  </si>
  <si>
    <t>Matteoz</t>
  </si>
  <si>
    <t>Matteoz - ,*.LucK.*. - Crescviper</t>
  </si>
  <si>
    <t>Elia</t>
  </si>
  <si>
    <t>Piereligio</t>
  </si>
  <si>
    <t>Woozie</t>
  </si>
  <si>
    <t>Elia - Antonio - Ilcignodz</t>
  </si>
  <si>
    <t>29-30-31 Luglio 2008</t>
  </si>
  <si>
    <t>Auto: Toyeca</t>
  </si>
  <si>
    <t>Torneo "9° Compleanno di Re-Volt"</t>
  </si>
  <si>
    <t>Exekias</t>
  </si>
  <si>
    <t>Gnappo</t>
  </si>
  <si>
    <t>Elia - .*.lucK.*. - Vito</t>
  </si>
  <si>
    <t>Maximvs</t>
  </si>
  <si>
    <t>Antonio - TheFactor82 - Linkinf22</t>
  </si>
  <si>
    <t>Torneo "14° Compleanno di Re-Volt"</t>
  </si>
  <si>
    <t>19-20-21 Agosto 2013</t>
  </si>
  <si>
    <t>Auto: Cougar</t>
  </si>
  <si>
    <t>Crescviper - Tia -  .*.LucK.*. - Minibond (Vito non può partecipare quindi passa il 5° classificato)</t>
  </si>
  <si>
    <t>Nanto</t>
  </si>
  <si>
    <t>Ciccio</t>
  </si>
  <si>
    <t>Brunilde</t>
  </si>
  <si>
    <t>NicoMilan93</t>
  </si>
  <si>
    <t>Michelangelo - Ilcignodz - TheFactor82</t>
  </si>
  <si>
    <t>Drakan - Tia - Brunilde</t>
  </si>
  <si>
    <t>Michelangelo - Drakan</t>
  </si>
  <si>
    <t>Torneo "15° Compleanno di Re-Volt"</t>
  </si>
  <si>
    <t>29-30-31 Luglio 2014</t>
  </si>
  <si>
    <t>Rooftops</t>
  </si>
  <si>
    <t>Stefano</t>
  </si>
  <si>
    <t>Mini_trigger</t>
  </si>
  <si>
    <t>Lorydc90, Ilcignodz, Lo Scassatore</t>
  </si>
  <si>
    <t>Lorydc90, Drakan</t>
  </si>
  <si>
    <t>Drakan, Michelangelo, Hermes</t>
  </si>
  <si>
    <t>Torneo "16° Compleanno di Re-Volt"</t>
  </si>
  <si>
    <t>Auto: Volken Turbo (gironi) / RC (finale)</t>
  </si>
  <si>
    <t>STATISTICHE DEL TORNEO DEL COMPLEANNO</t>
  </si>
  <si>
    <t>Tot tornei</t>
  </si>
  <si>
    <t>Racey</t>
  </si>
  <si>
    <t>Drakan, Hermes, Michelangelo</t>
  </si>
  <si>
    <t>Lorydc90, Thefactor82, Ilcignodz</t>
  </si>
  <si>
    <t>Drakan, Lorydc90</t>
  </si>
  <si>
    <t>30 Luglio / 3-5 Agosto 2015</t>
  </si>
  <si>
    <t>Gigi</t>
  </si>
  <si>
    <t>Torneo "17° Compleanno di Re-Volt"</t>
  </si>
  <si>
    <t>17-18-19 Agosto 2016</t>
  </si>
  <si>
    <t>Auto: Toyeca (gironi) / Evil Toyeca (finale)</t>
  </si>
  <si>
    <t>Venice</t>
  </si>
  <si>
    <t>FOTR</t>
  </si>
  <si>
    <t>TWY</t>
  </si>
  <si>
    <t>Cosmo</t>
  </si>
  <si>
    <t>Burner94</t>
  </si>
  <si>
    <t>AngelS93</t>
  </si>
  <si>
    <t>Dolo</t>
  </si>
  <si>
    <t>Mmud</t>
  </si>
  <si>
    <t>Cosmo, Ilcignodz, Mmud, Gigi</t>
  </si>
  <si>
    <t>Drakan, Dolo, Lorydc90, Hermes</t>
  </si>
  <si>
    <t>Cosmo, Drakan</t>
  </si>
  <si>
    <t>GIRO VELOCE</t>
  </si>
  <si>
    <t>Torneo "18° Compleanno di Re-Volt"</t>
  </si>
  <si>
    <t>25-26-27 Luglio 2017</t>
  </si>
  <si>
    <t>Auto: Random (gironi) / RG1 - Groovster (finale)</t>
  </si>
  <si>
    <t>Etneus95</t>
  </si>
  <si>
    <t>Andrea</t>
  </si>
  <si>
    <t>WheelSmith18</t>
  </si>
  <si>
    <t>JokeRace7</t>
  </si>
  <si>
    <t>RC Phink</t>
  </si>
  <si>
    <t>C. Pebbles</t>
  </si>
  <si>
    <t>B. Ballistics</t>
  </si>
  <si>
    <t>LA 54</t>
  </si>
  <si>
    <t>Fulon X</t>
  </si>
  <si>
    <t>Splat</t>
  </si>
  <si>
    <t>RV Loco</t>
  </si>
  <si>
    <t>BigVolt</t>
  </si>
  <si>
    <t>Lorydc90 - Etneus95 - Michelangelo</t>
  </si>
  <si>
    <t>BossVolt</t>
  </si>
  <si>
    <t>SNW 35</t>
  </si>
  <si>
    <t>RG1</t>
  </si>
  <si>
    <t>Big Volt</t>
  </si>
  <si>
    <t>Gigi - Drakan - TheFactor82 - AngelS93</t>
  </si>
  <si>
    <t>Lorydc90 - Gigi</t>
  </si>
  <si>
    <t>Museum 1 (I)</t>
  </si>
  <si>
    <t>Toy World 1(I)</t>
  </si>
  <si>
    <t>Toy World 2(I)</t>
  </si>
  <si>
    <t>Venice (I)</t>
  </si>
  <si>
    <t>Toytanic 1 (I)</t>
  </si>
  <si>
    <t>Torneo "19° Compleanno di Re-Volt"</t>
  </si>
  <si>
    <t>GIRONE - C -</t>
  </si>
  <si>
    <t>THE B!</t>
  </si>
  <si>
    <t>BEST LAP:</t>
  </si>
  <si>
    <t>Marco repainter</t>
  </si>
  <si>
    <t>30-31 Luglio / 1-2 Agosto 2018</t>
  </si>
  <si>
    <t>Groovster</t>
  </si>
  <si>
    <t>Lorydc90 - Michelangelo</t>
  </si>
  <si>
    <t>Auto: Random (gironi) / A scelta (finale)</t>
  </si>
  <si>
    <t>Matra XL</t>
  </si>
  <si>
    <t>JG-7</t>
  </si>
  <si>
    <t>Purp XL</t>
  </si>
  <si>
    <t>Shocker</t>
  </si>
  <si>
    <t>Bossvolt</t>
  </si>
  <si>
    <t>Gigi -AngelS93</t>
  </si>
  <si>
    <t>Lorydc90 - Etneus95 - Gigi</t>
  </si>
  <si>
    <t>Etneus95 - Drakan - NicoMilan93</t>
  </si>
  <si>
    <t>Rooftops (I)</t>
  </si>
  <si>
    <t>Supermarket 1(I)</t>
  </si>
  <si>
    <t>G. Town 1</t>
  </si>
  <si>
    <t>G. Town 2</t>
  </si>
  <si>
    <t>AUTO:</t>
  </si>
  <si>
    <t>Torneo "20° Compleanno di Re-Volt"</t>
  </si>
  <si>
    <t>24-25-26 Luglio 2019</t>
  </si>
  <si>
    <t>Auto: Adeon (gironi) / JG-7 (finale)</t>
  </si>
  <si>
    <t>NORMALI</t>
  </si>
  <si>
    <t>INVERSE</t>
  </si>
  <si>
    <t>CUSTOM</t>
  </si>
  <si>
    <t>B. Garden 3</t>
  </si>
  <si>
    <t>Helios</t>
  </si>
  <si>
    <t>Jailhouse Rock</t>
  </si>
  <si>
    <t>Quake!</t>
  </si>
  <si>
    <t>JoKeRace7</t>
  </si>
  <si>
    <t>9°</t>
  </si>
  <si>
    <t>Trattore95</t>
  </si>
  <si>
    <t>Ionico</t>
  </si>
  <si>
    <t>ZephirPFS47</t>
  </si>
  <si>
    <t>Etneus95 - R6 Turbo - Michelangelo - NicoMilan93</t>
  </si>
  <si>
    <t>Rooftops(I)</t>
  </si>
  <si>
    <t>Etneus95 - Ciccio</t>
  </si>
  <si>
    <t>Ciccio - Ilcignodz - AngelS93 - WheelSmith18</t>
  </si>
  <si>
    <t>PUNTI BONUS PER:</t>
  </si>
  <si>
    <t>Supermarket 2(I)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</si>
</sst>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1"/>
      <color rgb="FFFF0000"/>
      <name val="Magneto"/>
      <family val="5"/>
    </font>
    <font>
      <b/>
      <sz val="11"/>
      <color rgb="FFFF0000"/>
      <name val="Comic Sans MS"/>
      <family val="4"/>
    </font>
    <font>
      <sz val="11"/>
      <color rgb="FFFF0000"/>
      <name val="Magneto"/>
      <family val="5"/>
    </font>
    <font>
      <b/>
      <sz val="8"/>
      <color rgb="FFFF0000"/>
      <name val="Comic Sans MS"/>
      <family val="4"/>
    </font>
    <font>
      <b/>
      <sz val="11"/>
      <color rgb="FFFF3300"/>
      <name val="Magneto"/>
      <family val="5"/>
    </font>
    <font>
      <sz val="11"/>
      <color theme="1"/>
      <name val="Kristen ITC"/>
      <family val="4"/>
    </font>
    <font>
      <b/>
      <sz val="8"/>
      <color rgb="FFFF0000"/>
      <name val="Calibri"/>
      <family val="2"/>
      <scheme val="minor"/>
    </font>
    <font>
      <sz val="11"/>
      <color rgb="FFFF0000"/>
      <name val="Lucida Calligraphy"/>
      <family val="4"/>
    </font>
    <font>
      <b/>
      <sz val="11"/>
      <color rgb="FFFF0000"/>
      <name val="Lucida Calligraphy"/>
      <family val="4"/>
    </font>
    <font>
      <sz val="16"/>
      <color rgb="FFFF0000"/>
      <name val="Lucida Calligraphy"/>
      <family val="4"/>
    </font>
    <font>
      <sz val="14"/>
      <color rgb="FFFF0000"/>
      <name val="Lucida Calligraphy"/>
      <family val="4"/>
    </font>
    <font>
      <b/>
      <sz val="10"/>
      <color rgb="FFFF3300"/>
      <name val="Comic Sans MS"/>
      <family val="4"/>
    </font>
    <font>
      <sz val="16"/>
      <color theme="1"/>
      <name val="Calibri"/>
      <family val="2"/>
      <scheme val="minor"/>
    </font>
    <font>
      <b/>
      <sz val="28"/>
      <color rgb="FFFF0000"/>
      <name val="Castellar"/>
      <family val="1"/>
    </font>
    <font>
      <b/>
      <sz val="18"/>
      <color rgb="FFFF0000"/>
      <name val="Castellar"/>
      <family val="1"/>
    </font>
    <font>
      <b/>
      <sz val="11"/>
      <color rgb="FFFF0000"/>
      <name val="Calibri"/>
      <family val="2"/>
      <scheme val="minor"/>
    </font>
    <font>
      <b/>
      <sz val="10"/>
      <color rgb="FFFF0000"/>
      <name val="Comic Sans MS"/>
      <family val="4"/>
    </font>
    <font>
      <sz val="11"/>
      <color rgb="FFFF0000"/>
      <name val="Calibri"/>
      <family val="2"/>
      <scheme val="minor"/>
    </font>
    <font>
      <sz val="11"/>
      <color rgb="FFFF0000"/>
      <name val="Kristen ITC"/>
      <family val="4"/>
    </font>
    <font>
      <b/>
      <sz val="8"/>
      <color rgb="FFFF0000"/>
      <name val="Footlight MT Light"/>
      <family val="1"/>
    </font>
    <font>
      <sz val="10"/>
      <color rgb="FFFF0000"/>
      <name val="Magneto"/>
      <family val="5"/>
    </font>
    <font>
      <b/>
      <sz val="8"/>
      <color rgb="FFFF0000"/>
      <name val="Times New Roman"/>
      <family val="1"/>
    </font>
    <font>
      <b/>
      <sz val="12"/>
      <color rgb="FFFF0000"/>
      <name val="Footlight MT Light"/>
      <family val="1"/>
    </font>
    <font>
      <b/>
      <sz val="11"/>
      <color rgb="FFFF0000"/>
      <name val="Calibri"/>
      <family val="2"/>
    </font>
  </fonts>
  <fills count="8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rgb="FFFFFF99"/>
        </stop>
      </gradientFill>
    </fill>
    <fill>
      <gradientFill>
        <stop position="0">
          <color theme="0"/>
        </stop>
        <stop position="1">
          <color rgb="FFFFFF99"/>
        </stop>
      </gradientFill>
    </fill>
    <fill>
      <gradientFill degree="180">
        <stop position="0">
          <color theme="0"/>
        </stop>
        <stop position="1">
          <color theme="9"/>
        </stop>
      </gradientFill>
    </fill>
    <fill>
      <patternFill patternType="solid">
        <fgColor theme="0"/>
        <bgColor auto="1"/>
      </patternFill>
    </fill>
    <fill>
      <gradientFill degree="90">
        <stop position="0">
          <color rgb="FFFFC000"/>
        </stop>
        <stop position="1">
          <color rgb="FFFFC000" tint="0.59999389629810485"/>
        </stop>
      </gradientFill>
    </fill>
    <fill>
      <gradientFill degree="270">
        <stop position="0">
          <color rgb="FFFFC000"/>
        </stop>
        <stop position="1">
          <color rgb="FFFFC000" tint="-3.9063692129276406E-3"/>
        </stop>
      </gradient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left" vertical="center"/>
    </xf>
    <xf numFmtId="0" fontId="1" fillId="3" borderId="21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2" fontId="11" fillId="0" borderId="0" xfId="0" applyNumberFormat="1" applyFont="1" applyFill="1" applyAlignment="1">
      <alignment horizontal="center" wrapText="1"/>
    </xf>
    <xf numFmtId="0" fontId="0" fillId="0" borderId="0" xfId="0" applyFill="1"/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13" fillId="0" borderId="0" xfId="0" applyFont="1"/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4" fillId="6" borderId="25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0" fillId="0" borderId="27" xfId="0" applyBorder="1"/>
    <xf numFmtId="0" fontId="9" fillId="0" borderId="2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2" fontId="14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2" fontId="15" fillId="0" borderId="0" xfId="0" applyNumberFormat="1" applyFont="1" applyFill="1" applyBorder="1" applyAlignment="1">
      <alignment vertical="center" wrapText="1"/>
    </xf>
    <xf numFmtId="0" fontId="8" fillId="2" borderId="24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left" vertical="center"/>
    </xf>
    <xf numFmtId="2" fontId="15" fillId="0" borderId="0" xfId="0" applyNumberFormat="1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0" fontId="18" fillId="0" borderId="0" xfId="0" applyFont="1"/>
    <xf numFmtId="0" fontId="18" fillId="0" borderId="16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1" fontId="1" fillId="0" borderId="16" xfId="0" applyNumberFormat="1" applyFont="1" applyFill="1" applyBorder="1" applyAlignment="1">
      <alignment horizontal="center" vertical="center"/>
    </xf>
    <xf numFmtId="0" fontId="18" fillId="0" borderId="24" xfId="0" applyFont="1" applyBorder="1" applyAlignment="1">
      <alignment vertical="center"/>
    </xf>
    <xf numFmtId="0" fontId="18" fillId="0" borderId="0" xfId="0" applyFont="1" applyFill="1"/>
    <xf numFmtId="0" fontId="8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2" fontId="15" fillId="0" borderId="26" xfId="0" applyNumberFormat="1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20" fillId="7" borderId="35" xfId="0" applyFont="1" applyFill="1" applyBorder="1" applyAlignment="1">
      <alignment horizontal="center" vertical="center"/>
    </xf>
    <xf numFmtId="0" fontId="20" fillId="7" borderId="36" xfId="0" applyFont="1" applyFill="1" applyBorder="1" applyAlignment="1">
      <alignment horizontal="center" vertical="center"/>
    </xf>
    <xf numFmtId="0" fontId="20" fillId="7" borderId="37" xfId="0" applyFont="1" applyFill="1" applyBorder="1" applyAlignment="1">
      <alignment horizontal="center" vertical="center"/>
    </xf>
    <xf numFmtId="0" fontId="20" fillId="7" borderId="38" xfId="0" applyFont="1" applyFill="1" applyBorder="1" applyAlignment="1">
      <alignment horizontal="center" vertical="center"/>
    </xf>
    <xf numFmtId="0" fontId="20" fillId="7" borderId="39" xfId="0" applyFont="1" applyFill="1" applyBorder="1" applyAlignment="1">
      <alignment horizontal="center" vertical="center"/>
    </xf>
    <xf numFmtId="0" fontId="20" fillId="7" borderId="4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/>
    </xf>
    <xf numFmtId="0" fontId="21" fillId="3" borderId="21" xfId="0" applyFont="1" applyFill="1" applyBorder="1" applyAlignment="1">
      <alignment horizontal="left" vertical="center"/>
    </xf>
    <xf numFmtId="0" fontId="4" fillId="6" borderId="45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22" fillId="2" borderId="52" xfId="0" applyFont="1" applyFill="1" applyBorder="1" applyAlignment="1">
      <alignment horizontal="center" vertical="center"/>
    </xf>
    <xf numFmtId="0" fontId="22" fillId="2" borderId="49" xfId="0" applyFont="1" applyFill="1" applyBorder="1" applyAlignment="1">
      <alignment horizontal="center" vertical="center"/>
    </xf>
    <xf numFmtId="0" fontId="22" fillId="2" borderId="53" xfId="0" applyFont="1" applyFill="1" applyBorder="1" applyAlignment="1">
      <alignment horizontal="center" vertical="center"/>
    </xf>
    <xf numFmtId="0" fontId="22" fillId="2" borderId="54" xfId="0" applyFont="1" applyFill="1" applyBorder="1" applyAlignment="1">
      <alignment horizontal="center" vertical="center"/>
    </xf>
    <xf numFmtId="0" fontId="22" fillId="2" borderId="56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left" vertical="center"/>
    </xf>
    <xf numFmtId="0" fontId="3" fillId="3" borderId="57" xfId="0" applyFont="1" applyFill="1" applyBorder="1" applyAlignment="1">
      <alignment horizontal="left" vertical="center"/>
    </xf>
    <xf numFmtId="2" fontId="15" fillId="0" borderId="0" xfId="0" applyNumberFormat="1" applyFont="1" applyFill="1" applyBorder="1" applyAlignment="1">
      <alignment horizontal="center" vertical="center" wrapText="1"/>
    </xf>
    <xf numFmtId="2" fontId="15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31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left" vertical="center"/>
    </xf>
    <xf numFmtId="0" fontId="22" fillId="2" borderId="6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 wrapText="1"/>
    </xf>
    <xf numFmtId="2" fontId="14" fillId="4" borderId="0" xfId="0" applyNumberFormat="1" applyFont="1" applyFill="1" applyAlignment="1">
      <alignment horizontal="center" vertical="center" wrapText="1"/>
    </xf>
    <xf numFmtId="2" fontId="10" fillId="4" borderId="0" xfId="0" applyNumberFormat="1" applyFont="1" applyFill="1" applyAlignment="1">
      <alignment horizontal="center" wrapText="1"/>
    </xf>
    <xf numFmtId="2" fontId="15" fillId="0" borderId="0" xfId="0" applyNumberFormat="1" applyFont="1" applyFill="1" applyAlignment="1">
      <alignment horizontal="center" vertical="center" wrapText="1"/>
    </xf>
    <xf numFmtId="2" fontId="15" fillId="0" borderId="14" xfId="0" applyNumberFormat="1" applyFont="1" applyFill="1" applyBorder="1" applyAlignment="1">
      <alignment horizontal="center" vertical="center" wrapText="1"/>
    </xf>
    <xf numFmtId="0" fontId="23" fillId="7" borderId="42" xfId="0" applyFont="1" applyFill="1" applyBorder="1" applyAlignment="1">
      <alignment horizontal="center" vertical="center"/>
    </xf>
    <xf numFmtId="0" fontId="23" fillId="7" borderId="46" xfId="0" applyFont="1" applyFill="1" applyBorder="1" applyAlignment="1">
      <alignment horizontal="center" vertical="center"/>
    </xf>
    <xf numFmtId="0" fontId="23" fillId="7" borderId="48" xfId="0" applyFont="1" applyFill="1" applyBorder="1" applyAlignment="1">
      <alignment horizontal="center" vertical="center"/>
    </xf>
    <xf numFmtId="0" fontId="23" fillId="7" borderId="43" xfId="0" applyFont="1" applyFill="1" applyBorder="1" applyAlignment="1">
      <alignment horizontal="center" vertical="center"/>
    </xf>
    <xf numFmtId="0" fontId="24" fillId="2" borderId="51" xfId="0" applyFont="1" applyFill="1" applyBorder="1" applyAlignment="1">
      <alignment horizontal="center" vertical="center"/>
    </xf>
    <xf numFmtId="0" fontId="24" fillId="2" borderId="50" xfId="0" applyFont="1" applyFill="1" applyBorder="1" applyAlignment="1">
      <alignment horizontal="center" vertical="center"/>
    </xf>
    <xf numFmtId="0" fontId="24" fillId="2" borderId="55" xfId="0" applyFont="1" applyFill="1" applyBorder="1" applyAlignment="1">
      <alignment horizontal="center" vertical="center"/>
    </xf>
    <xf numFmtId="0" fontId="24" fillId="2" borderId="26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3" fillId="7" borderId="36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0AB4E"/>
      <color rgb="FFFFFF66"/>
      <color rgb="FFCC0099"/>
      <color rgb="FFFF3300"/>
      <color rgb="FFFF9933"/>
      <color rgb="FFCC3300"/>
      <color rgb="FFFFFF99"/>
      <color rgb="FFF3872D"/>
      <color rgb="FFFFCC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2"/>
  <sheetViews>
    <sheetView zoomScaleNormal="100" workbookViewId="0">
      <selection activeCell="E47" sqref="E47"/>
    </sheetView>
  </sheetViews>
  <sheetFormatPr defaultRowHeight="15" x14ac:dyDescent="0.25"/>
  <cols>
    <col min="1" max="1" width="3.42578125" customWidth="1"/>
    <col min="2" max="2" width="18.42578125" customWidth="1"/>
    <col min="3" max="16" width="11" customWidth="1"/>
  </cols>
  <sheetData>
    <row r="1" spans="1:16" ht="15" customHeight="1" x14ac:dyDescent="0.25">
      <c r="A1" s="125" t="s">
        <v>117</v>
      </c>
      <c r="B1" s="125"/>
      <c r="C1" s="125" t="s">
        <v>0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ht="15" customHeight="1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16" ht="21.75" customHeight="1" x14ac:dyDescent="0.4">
      <c r="A3" s="126" t="s">
        <v>115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ht="21.75" customHeight="1" x14ac:dyDescent="0.4">
      <c r="A4" s="126" t="s">
        <v>116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</row>
    <row r="5" spans="1:16" ht="15" customHeight="1" x14ac:dyDescent="0.3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15" customHeight="1" x14ac:dyDescent="0.25">
      <c r="A6" s="127" t="s">
        <v>62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</row>
    <row r="7" spans="1:16" ht="15" customHeight="1" thickBot="1" x14ac:dyDescent="0.3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</row>
    <row r="8" spans="1:16" ht="15" customHeight="1" x14ac:dyDescent="0.25">
      <c r="A8" s="122" t="s">
        <v>1</v>
      </c>
      <c r="B8" s="123"/>
      <c r="C8" s="30" t="s">
        <v>67</v>
      </c>
      <c r="D8" s="31" t="s">
        <v>68</v>
      </c>
      <c r="E8" s="30" t="s">
        <v>69</v>
      </c>
      <c r="F8" s="30" t="s">
        <v>70</v>
      </c>
      <c r="G8" s="31" t="s">
        <v>71</v>
      </c>
      <c r="H8" s="30" t="s">
        <v>72</v>
      </c>
      <c r="I8" s="32" t="s">
        <v>73</v>
      </c>
      <c r="J8" s="30" t="s">
        <v>74</v>
      </c>
      <c r="K8" s="31"/>
      <c r="L8" s="30"/>
      <c r="M8" s="30"/>
      <c r="N8" s="32"/>
      <c r="O8" s="30"/>
      <c r="P8" s="33" t="s">
        <v>2</v>
      </c>
    </row>
    <row r="9" spans="1:16" ht="15" customHeight="1" x14ac:dyDescent="0.25">
      <c r="A9" s="60" t="s">
        <v>3</v>
      </c>
      <c r="B9" s="2" t="s">
        <v>87</v>
      </c>
      <c r="C9" s="19">
        <v>1</v>
      </c>
      <c r="D9" s="20">
        <v>2</v>
      </c>
      <c r="E9" s="19">
        <v>3</v>
      </c>
      <c r="F9" s="19">
        <v>4</v>
      </c>
      <c r="G9" s="19">
        <v>1</v>
      </c>
      <c r="H9" s="19">
        <v>1</v>
      </c>
      <c r="I9" s="21">
        <v>2</v>
      </c>
      <c r="J9" s="22">
        <v>2</v>
      </c>
      <c r="K9" s="19"/>
      <c r="L9" s="19"/>
      <c r="M9" s="20"/>
      <c r="N9" s="19"/>
      <c r="O9" s="22"/>
      <c r="P9" s="23">
        <f>(COUNTIF($C9:O9,1)*10)+(COUNTIF($C9:O9,2)*6)+(COUNTIF($C9:O9,3)*4)+(COUNTIF($C9:O9,4)*3)+(COUNTIF($C9:O9,5)*2)+(COUNTIF($C9:O9,6))</f>
        <v>55</v>
      </c>
    </row>
    <row r="10" spans="1:16" ht="15" customHeight="1" x14ac:dyDescent="0.25">
      <c r="A10" s="60" t="s">
        <v>4</v>
      </c>
      <c r="B10" s="2" t="s">
        <v>10</v>
      </c>
      <c r="C10" s="19">
        <v>4</v>
      </c>
      <c r="D10" s="20">
        <v>1</v>
      </c>
      <c r="E10" s="19">
        <v>2</v>
      </c>
      <c r="F10" s="19">
        <v>2</v>
      </c>
      <c r="G10" s="19">
        <v>3</v>
      </c>
      <c r="H10" s="19">
        <v>2</v>
      </c>
      <c r="I10" s="21">
        <v>4</v>
      </c>
      <c r="J10" s="19">
        <v>1</v>
      </c>
      <c r="K10" s="19"/>
      <c r="L10" s="19"/>
      <c r="M10" s="20"/>
      <c r="N10" s="19"/>
      <c r="O10" s="19"/>
      <c r="P10" s="23">
        <f>(COUNTIF($C10:O10,1)*10)+(COUNTIF($C10:O10,2)*6)+(COUNTIF($C10:O10,3)*4)+(COUNTIF($C10:O10,4)*3)+(COUNTIF($C10:O10,5)*2)+(COUNTIF($C10:O10,6))</f>
        <v>48</v>
      </c>
    </row>
    <row r="11" spans="1:16" ht="15" customHeight="1" x14ac:dyDescent="0.25">
      <c r="A11" s="60" t="s">
        <v>5</v>
      </c>
      <c r="B11" s="15" t="s">
        <v>19</v>
      </c>
      <c r="C11" s="21">
        <v>3</v>
      </c>
      <c r="D11" s="20">
        <v>3</v>
      </c>
      <c r="E11" s="19">
        <v>1</v>
      </c>
      <c r="F11" s="21">
        <v>3</v>
      </c>
      <c r="G11" s="21">
        <v>2</v>
      </c>
      <c r="H11" s="19">
        <v>4</v>
      </c>
      <c r="I11" s="21">
        <v>3</v>
      </c>
      <c r="J11" s="19">
        <v>3</v>
      </c>
      <c r="K11" s="19"/>
      <c r="L11" s="19"/>
      <c r="M11" s="20"/>
      <c r="N11" s="19"/>
      <c r="O11" s="19"/>
      <c r="P11" s="23">
        <f>(COUNTIF($C11:O11,1)*10)+(COUNTIF($C11:O11,2)*6)+(COUNTIF($C11:O11,3)*4)+(COUNTIF($C11:O11,4)*3)+(COUNTIF($C11:O11,5)*2)+(COUNTIF($C11:O11,6))</f>
        <v>39</v>
      </c>
    </row>
    <row r="12" spans="1:16" ht="15" customHeight="1" x14ac:dyDescent="0.25">
      <c r="A12" s="60" t="s">
        <v>6</v>
      </c>
      <c r="B12" s="15" t="s">
        <v>12</v>
      </c>
      <c r="C12" s="21">
        <v>5</v>
      </c>
      <c r="D12" s="20">
        <v>4</v>
      </c>
      <c r="E12" s="19">
        <v>5</v>
      </c>
      <c r="F12" s="21">
        <v>1</v>
      </c>
      <c r="G12" s="21">
        <v>4</v>
      </c>
      <c r="H12" s="19">
        <v>3</v>
      </c>
      <c r="I12" s="21">
        <v>1</v>
      </c>
      <c r="J12" s="19">
        <v>4</v>
      </c>
      <c r="K12" s="21"/>
      <c r="L12" s="19"/>
      <c r="M12" s="20"/>
      <c r="N12" s="19"/>
      <c r="O12" s="19"/>
      <c r="P12" s="23">
        <f>(COUNTIF($C12:O12,1)*10)+(COUNTIF($C12:O12,2)*6)+(COUNTIF($C12:O12,3)*4)+(COUNTIF($C12:O12,4)*3)+(COUNTIF($C12:O12,5)*2)+(COUNTIF($C12:O12,6))</f>
        <v>37</v>
      </c>
    </row>
    <row r="13" spans="1:16" ht="15" customHeight="1" thickBot="1" x14ac:dyDescent="0.3">
      <c r="A13" s="61" t="s">
        <v>7</v>
      </c>
      <c r="B13" s="4" t="s">
        <v>121</v>
      </c>
      <c r="C13" s="37">
        <v>2</v>
      </c>
      <c r="D13" s="35">
        <v>5</v>
      </c>
      <c r="E13" s="35">
        <v>4</v>
      </c>
      <c r="F13" s="35">
        <v>5</v>
      </c>
      <c r="G13" s="35">
        <v>5</v>
      </c>
      <c r="H13" s="35">
        <v>5</v>
      </c>
      <c r="I13" s="37">
        <v>5</v>
      </c>
      <c r="J13" s="35">
        <v>5</v>
      </c>
      <c r="K13" s="37"/>
      <c r="L13" s="35"/>
      <c r="M13" s="37"/>
      <c r="N13" s="35"/>
      <c r="O13" s="35"/>
      <c r="P13" s="27">
        <f>(COUNTIF($C13:O13,1)*10)+(COUNTIF($C13:O13,2)*6)+(COUNTIF($C13:O13,3)*4)+(COUNTIF($C13:O13,4)*3)+(COUNTIF($C13:O13,5)*2)+(COUNTIF($C13:O13,6))</f>
        <v>21</v>
      </c>
    </row>
    <row r="14" spans="1:16" ht="15" customHeight="1" x14ac:dyDescent="0.25">
      <c r="A14" s="63"/>
      <c r="B14" s="64"/>
      <c r="C14" s="9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3"/>
      <c r="P14" s="66"/>
    </row>
    <row r="15" spans="1:16" ht="15" customHeight="1" x14ac:dyDescent="0.25">
      <c r="A15" s="62" t="s">
        <v>9</v>
      </c>
      <c r="B15" s="64"/>
      <c r="C15" s="9" t="s">
        <v>122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3"/>
      <c r="P15" s="66"/>
    </row>
    <row r="16" spans="1:16" ht="15" customHeight="1" x14ac:dyDescent="0.25">
      <c r="A16" s="63"/>
      <c r="B16" s="63"/>
      <c r="C16" s="63"/>
      <c r="D16" s="8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6"/>
    </row>
    <row r="17" spans="1:16" ht="15" customHeight="1" x14ac:dyDescent="0.25">
      <c r="A17" s="124" t="s">
        <v>63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</row>
    <row r="18" spans="1:16" ht="15" customHeight="1" thickBot="1" x14ac:dyDescent="0.3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</row>
    <row r="19" spans="1:16" ht="15" customHeight="1" x14ac:dyDescent="0.25">
      <c r="A19" s="122" t="s">
        <v>1</v>
      </c>
      <c r="B19" s="123"/>
      <c r="C19" s="30" t="s">
        <v>67</v>
      </c>
      <c r="D19" s="31" t="s">
        <v>68</v>
      </c>
      <c r="E19" s="30" t="s">
        <v>69</v>
      </c>
      <c r="F19" s="30" t="s">
        <v>70</v>
      </c>
      <c r="G19" s="31" t="s">
        <v>71</v>
      </c>
      <c r="H19" s="30" t="s">
        <v>72</v>
      </c>
      <c r="I19" s="32" t="s">
        <v>73</v>
      </c>
      <c r="J19" s="30" t="s">
        <v>74</v>
      </c>
      <c r="K19" s="31"/>
      <c r="L19" s="30"/>
      <c r="M19" s="30"/>
      <c r="N19" s="32"/>
      <c r="O19" s="30"/>
      <c r="P19" s="33" t="s">
        <v>2</v>
      </c>
    </row>
    <row r="20" spans="1:16" ht="15" customHeight="1" x14ac:dyDescent="0.25">
      <c r="A20" s="60" t="s">
        <v>3</v>
      </c>
      <c r="B20" s="2" t="s">
        <v>111</v>
      </c>
      <c r="C20" s="19">
        <v>3</v>
      </c>
      <c r="D20" s="20">
        <v>1</v>
      </c>
      <c r="E20" s="19">
        <v>3</v>
      </c>
      <c r="F20" s="19">
        <v>3</v>
      </c>
      <c r="G20" s="19">
        <v>1</v>
      </c>
      <c r="H20" s="19">
        <v>1</v>
      </c>
      <c r="I20" s="21">
        <v>1</v>
      </c>
      <c r="J20" s="22">
        <v>1</v>
      </c>
      <c r="K20" s="19"/>
      <c r="L20" s="19"/>
      <c r="M20" s="20"/>
      <c r="N20" s="19"/>
      <c r="O20" s="21"/>
      <c r="P20" s="23">
        <f>(COUNTIF($C20:O20,1)*10)+(COUNTIF($C20:O20,2)*6)+(COUNTIF($C20:O20,3)*4)+(COUNTIF($C20:O20,4)*3)+(COUNTIF($C20:O20,5)*2)+(COUNTIF($C20:O20,6))</f>
        <v>62</v>
      </c>
    </row>
    <row r="21" spans="1:16" ht="15" customHeight="1" x14ac:dyDescent="0.25">
      <c r="A21" s="60" t="s">
        <v>4</v>
      </c>
      <c r="B21" s="2" t="s">
        <v>15</v>
      </c>
      <c r="C21" s="19">
        <v>2</v>
      </c>
      <c r="D21" s="20">
        <v>3</v>
      </c>
      <c r="E21" s="19">
        <v>1</v>
      </c>
      <c r="F21" s="19">
        <v>1</v>
      </c>
      <c r="G21" s="19">
        <v>6</v>
      </c>
      <c r="H21" s="19">
        <v>3</v>
      </c>
      <c r="I21" s="21">
        <v>2</v>
      </c>
      <c r="J21" s="19">
        <v>2</v>
      </c>
      <c r="K21" s="19"/>
      <c r="L21" s="19"/>
      <c r="M21" s="20"/>
      <c r="N21" s="19"/>
      <c r="O21" s="21"/>
      <c r="P21" s="23">
        <f>(COUNTIF($C21:O21,1)*10)+(COUNTIF($C21:O21,2)*6)+(COUNTIF($C21:O21,3)*4)+(COUNTIF($C21:O21,4)*3)+(COUNTIF($C21:O21,5)*2)+(COUNTIF($C21:O21,6))</f>
        <v>47</v>
      </c>
    </row>
    <row r="22" spans="1:16" ht="15" customHeight="1" x14ac:dyDescent="0.25">
      <c r="A22" s="60" t="s">
        <v>5</v>
      </c>
      <c r="B22" s="2" t="s">
        <v>88</v>
      </c>
      <c r="C22" s="19">
        <v>1</v>
      </c>
      <c r="D22" s="20">
        <v>4</v>
      </c>
      <c r="E22" s="19">
        <v>2</v>
      </c>
      <c r="F22" s="19">
        <v>2</v>
      </c>
      <c r="G22" s="19">
        <v>3</v>
      </c>
      <c r="H22" s="19">
        <v>2</v>
      </c>
      <c r="I22" s="21">
        <v>3</v>
      </c>
      <c r="J22" s="19">
        <v>5</v>
      </c>
      <c r="K22" s="19"/>
      <c r="L22" s="19"/>
      <c r="M22" s="20"/>
      <c r="N22" s="19"/>
      <c r="O22" s="21"/>
      <c r="P22" s="23">
        <f>(COUNTIF($C22:O22,1)*10)+(COUNTIF($C22:O22,2)*6)+(COUNTIF($C22:O22,3)*4)+(COUNTIF($C22:O22,4)*3)+(COUNTIF($C22:O22,5)*2)+(COUNTIF($C22:O22,6))</f>
        <v>41</v>
      </c>
    </row>
    <row r="23" spans="1:16" ht="15" customHeight="1" x14ac:dyDescent="0.25">
      <c r="A23" s="60" t="s">
        <v>6</v>
      </c>
      <c r="B23" s="2" t="s">
        <v>118</v>
      </c>
      <c r="C23" s="19">
        <v>4</v>
      </c>
      <c r="D23" s="20">
        <v>2</v>
      </c>
      <c r="E23" s="19">
        <v>5</v>
      </c>
      <c r="F23" s="19">
        <v>4</v>
      </c>
      <c r="G23" s="19">
        <v>4</v>
      </c>
      <c r="H23" s="19">
        <v>4</v>
      </c>
      <c r="I23" s="21">
        <v>6</v>
      </c>
      <c r="J23" s="19">
        <v>3</v>
      </c>
      <c r="K23" s="19"/>
      <c r="L23" s="19"/>
      <c r="M23" s="20"/>
      <c r="N23" s="19"/>
      <c r="O23" s="19"/>
      <c r="P23" s="23">
        <f>(COUNTIF($C23:O23,1)*10)+(COUNTIF($C23:O23,2)*6)+(COUNTIF($C23:O23,3)*4)+(COUNTIF($C23:O23,4)*3)+(COUNTIF($C23:O23,5)*2)+(COUNTIF($C23:O23,6))</f>
        <v>25</v>
      </c>
    </row>
    <row r="24" spans="1:16" ht="15" customHeight="1" x14ac:dyDescent="0.25">
      <c r="A24" s="60" t="s">
        <v>7</v>
      </c>
      <c r="B24" s="15" t="s">
        <v>112</v>
      </c>
      <c r="C24" s="21">
        <v>5</v>
      </c>
      <c r="D24" s="20">
        <v>5</v>
      </c>
      <c r="E24" s="19">
        <v>6</v>
      </c>
      <c r="F24" s="21">
        <v>6</v>
      </c>
      <c r="G24" s="21">
        <v>2</v>
      </c>
      <c r="H24" s="19">
        <v>5</v>
      </c>
      <c r="I24" s="21">
        <v>4</v>
      </c>
      <c r="J24" s="19">
        <v>6</v>
      </c>
      <c r="K24" s="19"/>
      <c r="L24" s="19"/>
      <c r="M24" s="20"/>
      <c r="N24" s="19"/>
      <c r="O24" s="19"/>
      <c r="P24" s="23">
        <f>(COUNTIF($C24:O24,1)*10)+(COUNTIF($C24:O24,2)*6)+(COUNTIF($C24:O24,3)*4)+(COUNTIF($C24:O24,4)*3)+(COUNTIF($C24:O24,5)*2)+(COUNTIF($C24:O24,6))</f>
        <v>18</v>
      </c>
    </row>
    <row r="25" spans="1:16" ht="15" customHeight="1" thickBot="1" x14ac:dyDescent="0.3">
      <c r="A25" s="61" t="s">
        <v>8</v>
      </c>
      <c r="B25" s="17" t="s">
        <v>119</v>
      </c>
      <c r="C25" s="35">
        <v>6</v>
      </c>
      <c r="D25" s="36">
        <v>6</v>
      </c>
      <c r="E25" s="35">
        <v>4</v>
      </c>
      <c r="F25" s="37">
        <v>5</v>
      </c>
      <c r="G25" s="37">
        <v>5</v>
      </c>
      <c r="H25" s="35">
        <v>6</v>
      </c>
      <c r="I25" s="37">
        <v>5</v>
      </c>
      <c r="J25" s="35">
        <v>4</v>
      </c>
      <c r="K25" s="37"/>
      <c r="L25" s="35"/>
      <c r="M25" s="36"/>
      <c r="N25" s="35"/>
      <c r="O25" s="35"/>
      <c r="P25" s="27">
        <f>(COUNTIF($C25:O25,1)*10)+(COUNTIF($C25:O25,2)*6)+(COUNTIF($C25:O25,3)*4)+(COUNTIF($C25:O25,4)*3)+(COUNTIF($C25:O25,5)*2)+(COUNTIF($C25:O25,6))</f>
        <v>15</v>
      </c>
    </row>
    <row r="26" spans="1:16" ht="15" customHeight="1" x14ac:dyDescent="0.25">
      <c r="A26" s="65"/>
      <c r="B26" s="65"/>
      <c r="C26" s="9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6"/>
    </row>
    <row r="27" spans="1:16" ht="15" customHeight="1" x14ac:dyDescent="0.25">
      <c r="A27" s="62" t="s">
        <v>9</v>
      </c>
      <c r="B27" s="65"/>
      <c r="C27" s="9" t="s">
        <v>120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</row>
    <row r="28" spans="1:16" ht="15" customHeight="1" x14ac:dyDescent="0.2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6"/>
    </row>
    <row r="29" spans="1:16" ht="15" customHeight="1" x14ac:dyDescent="0.25">
      <c r="A29" s="124" t="s">
        <v>64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</row>
    <row r="30" spans="1:16" ht="15" customHeight="1" thickBot="1" x14ac:dyDescent="0.3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</row>
    <row r="31" spans="1:16" ht="15" customHeight="1" x14ac:dyDescent="0.25">
      <c r="A31" s="122" t="s">
        <v>1</v>
      </c>
      <c r="B31" s="123"/>
      <c r="C31" s="30" t="s">
        <v>67</v>
      </c>
      <c r="D31" s="31" t="s">
        <v>68</v>
      </c>
      <c r="E31" s="30" t="s">
        <v>69</v>
      </c>
      <c r="F31" s="30" t="s">
        <v>70</v>
      </c>
      <c r="G31" s="31" t="s">
        <v>71</v>
      </c>
      <c r="H31" s="30" t="s">
        <v>72</v>
      </c>
      <c r="I31" s="32" t="s">
        <v>73</v>
      </c>
      <c r="J31" s="30" t="s">
        <v>74</v>
      </c>
      <c r="K31" s="31"/>
      <c r="L31" s="30"/>
      <c r="M31" s="30"/>
      <c r="N31" s="32"/>
      <c r="O31" s="30"/>
      <c r="P31" s="33" t="s">
        <v>2</v>
      </c>
    </row>
    <row r="32" spans="1:16" ht="15" customHeight="1" x14ac:dyDescent="0.25">
      <c r="A32" s="60" t="s">
        <v>3</v>
      </c>
      <c r="B32" s="2" t="s">
        <v>88</v>
      </c>
      <c r="C32" s="19">
        <v>1</v>
      </c>
      <c r="D32" s="20">
        <v>5</v>
      </c>
      <c r="E32" s="19">
        <v>2</v>
      </c>
      <c r="F32" s="19">
        <v>2</v>
      </c>
      <c r="G32" s="19">
        <v>2</v>
      </c>
      <c r="H32" s="19">
        <v>2</v>
      </c>
      <c r="I32" s="21">
        <v>1</v>
      </c>
      <c r="J32" s="22">
        <v>2</v>
      </c>
      <c r="K32" s="19"/>
      <c r="L32" s="19"/>
      <c r="M32" s="20"/>
      <c r="N32" s="19"/>
      <c r="O32" s="22"/>
      <c r="P32" s="23">
        <f>(COUNTIF($C32:O32,1)*10)+(COUNTIF($C32:O32,2)*6)+(COUNTIF($C32:O32,3)*4)+(COUNTIF($C32:O32,4)*3)+(COUNTIF($C32:O32,5)*2)+(COUNTIF($C32:O32,6))</f>
        <v>52</v>
      </c>
    </row>
    <row r="33" spans="1:16" ht="15" customHeight="1" x14ac:dyDescent="0.25">
      <c r="A33" s="60" t="s">
        <v>4</v>
      </c>
      <c r="B33" s="15" t="s">
        <v>111</v>
      </c>
      <c r="C33" s="21">
        <v>3</v>
      </c>
      <c r="D33" s="20">
        <v>4</v>
      </c>
      <c r="E33" s="19">
        <v>1</v>
      </c>
      <c r="F33" s="19">
        <v>4</v>
      </c>
      <c r="G33" s="19">
        <v>4</v>
      </c>
      <c r="H33" s="19">
        <v>1</v>
      </c>
      <c r="I33" s="21">
        <v>3</v>
      </c>
      <c r="J33" s="19">
        <v>1</v>
      </c>
      <c r="K33" s="19"/>
      <c r="L33" s="19"/>
      <c r="M33" s="20"/>
      <c r="N33" s="19"/>
      <c r="O33" s="19"/>
      <c r="P33" s="23">
        <f>(COUNTIF($C33:O33,1)*10)+(COUNTIF($C33:O33,2)*6)+(COUNTIF($C33:O33,3)*4)+(COUNTIF($C33:O33,4)*3)+(COUNTIF($C33:O33,5)*2)+(COUNTIF($C33:O33,6))</f>
        <v>47</v>
      </c>
    </row>
    <row r="34" spans="1:16" ht="15" customHeight="1" x14ac:dyDescent="0.25">
      <c r="A34" s="60" t="s">
        <v>5</v>
      </c>
      <c r="B34" s="15" t="s">
        <v>87</v>
      </c>
      <c r="C34" s="21">
        <v>5</v>
      </c>
      <c r="D34" s="20">
        <v>1</v>
      </c>
      <c r="E34" s="19">
        <v>4</v>
      </c>
      <c r="F34" s="21">
        <v>1</v>
      </c>
      <c r="G34" s="21">
        <v>1</v>
      </c>
      <c r="H34" s="19">
        <v>3</v>
      </c>
      <c r="I34" s="21">
        <v>5</v>
      </c>
      <c r="J34" s="19">
        <v>6</v>
      </c>
      <c r="K34" s="19"/>
      <c r="L34" s="19"/>
      <c r="M34" s="20"/>
      <c r="N34" s="19"/>
      <c r="O34" s="19"/>
      <c r="P34" s="23">
        <f>(COUNTIF($C34:O34,1)*10)+(COUNTIF($C34:O34,2)*6)+(COUNTIF($C34:O34,3)*4)+(COUNTIF($C34:O34,4)*3)+(COUNTIF($C34:O34,5)*2)+(COUNTIF($C34:O34,6))</f>
        <v>42</v>
      </c>
    </row>
    <row r="35" spans="1:16" ht="15" customHeight="1" x14ac:dyDescent="0.25">
      <c r="A35" s="60" t="s">
        <v>6</v>
      </c>
      <c r="B35" s="18" t="s">
        <v>15</v>
      </c>
      <c r="C35" s="21">
        <v>2</v>
      </c>
      <c r="D35" s="20">
        <v>6</v>
      </c>
      <c r="E35" s="19">
        <v>3</v>
      </c>
      <c r="F35" s="21">
        <v>3</v>
      </c>
      <c r="G35" s="21">
        <v>5</v>
      </c>
      <c r="H35" s="19">
        <v>5</v>
      </c>
      <c r="I35" s="21">
        <v>2</v>
      </c>
      <c r="J35" s="19">
        <v>4</v>
      </c>
      <c r="K35" s="21"/>
      <c r="L35" s="19"/>
      <c r="M35" s="20"/>
      <c r="N35" s="19"/>
      <c r="O35" s="19"/>
      <c r="P35" s="23">
        <f>(COUNTIF($C35:O35,1)*10)+(COUNTIF($C35:O35,2)*6)+(COUNTIF($C35:O35,3)*4)+(COUNTIF($C35:O35,4)*3)+(COUNTIF($C35:O35,5)*2)+(COUNTIF($C35:O35,6))</f>
        <v>28</v>
      </c>
    </row>
    <row r="36" spans="1:16" ht="15" customHeight="1" x14ac:dyDescent="0.25">
      <c r="A36" s="60" t="s">
        <v>7</v>
      </c>
      <c r="B36" s="15" t="s">
        <v>10</v>
      </c>
      <c r="C36" s="21">
        <v>4</v>
      </c>
      <c r="D36" s="19">
        <v>2</v>
      </c>
      <c r="E36" s="19">
        <v>5</v>
      </c>
      <c r="F36" s="19">
        <v>6</v>
      </c>
      <c r="G36" s="19">
        <v>6</v>
      </c>
      <c r="H36" s="19">
        <v>4</v>
      </c>
      <c r="I36" s="21">
        <v>6</v>
      </c>
      <c r="J36" s="19">
        <v>3</v>
      </c>
      <c r="K36" s="21"/>
      <c r="L36" s="19"/>
      <c r="M36" s="21"/>
      <c r="N36" s="19"/>
      <c r="O36" s="19"/>
      <c r="P36" s="23">
        <f>(COUNTIF($C36:O36,1)*10)+(COUNTIF($C36:O36,2)*6)+(COUNTIF($C36:O36,3)*4)+(COUNTIF($C36:O36,4)*3)+(COUNTIF($C36:O36,5)*2)+(COUNTIF($C36:O36,6))</f>
        <v>21</v>
      </c>
    </row>
    <row r="37" spans="1:16" ht="15" customHeight="1" thickBot="1" x14ac:dyDescent="0.3">
      <c r="A37" s="61" t="s">
        <v>8</v>
      </c>
      <c r="B37" s="14" t="s">
        <v>19</v>
      </c>
      <c r="C37" s="35">
        <v>6</v>
      </c>
      <c r="D37" s="35">
        <v>3</v>
      </c>
      <c r="E37" s="35">
        <v>6</v>
      </c>
      <c r="F37" s="36">
        <v>5</v>
      </c>
      <c r="G37" s="35">
        <v>3</v>
      </c>
      <c r="H37" s="35">
        <v>6</v>
      </c>
      <c r="I37" s="37">
        <v>4</v>
      </c>
      <c r="J37" s="35">
        <v>5</v>
      </c>
      <c r="K37" s="35"/>
      <c r="L37" s="35"/>
      <c r="M37" s="35"/>
      <c r="N37" s="35"/>
      <c r="O37" s="35"/>
      <c r="P37" s="27">
        <f>(COUNTIF($C37:O37,1)*10)+(COUNTIF($C37:O37,2)*6)+(COUNTIF($C37:O37,3)*4)+(COUNTIF($C37:O37,4)*3)+(COUNTIF($C37:O37,5)*2)+(COUNTIF($C37:O37,6))</f>
        <v>18</v>
      </c>
    </row>
    <row r="38" spans="1:16" ht="15" customHeight="1" x14ac:dyDescent="0.2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</row>
    <row r="39" spans="1:16" ht="15" customHeight="1" x14ac:dyDescent="0.2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</row>
    <row r="40" spans="1:16" ht="15" customHeight="1" x14ac:dyDescent="0.2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</row>
    <row r="41" spans="1:16" ht="15" customHeight="1" x14ac:dyDescent="0.2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1:16" ht="15" customHeight="1" x14ac:dyDescent="0.2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1:16" ht="15" customHeight="1" x14ac:dyDescent="0.2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1:16" ht="15" customHeight="1" x14ac:dyDescent="0.25"/>
    <row r="45" spans="1:16" ht="15" customHeight="1" x14ac:dyDescent="0.25"/>
    <row r="46" spans="1:16" ht="15" customHeight="1" x14ac:dyDescent="0.25"/>
    <row r="47" spans="1:16" ht="15" customHeight="1" x14ac:dyDescent="0.25"/>
    <row r="48" spans="1:16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</sheetData>
  <mergeCells count="9">
    <mergeCell ref="A19:B19"/>
    <mergeCell ref="A29:P30"/>
    <mergeCell ref="A31:B31"/>
    <mergeCell ref="A1:P2"/>
    <mergeCell ref="A3:P3"/>
    <mergeCell ref="A4:P4"/>
    <mergeCell ref="A6:P7"/>
    <mergeCell ref="A8:B8"/>
    <mergeCell ref="A17:P1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3"/>
  <sheetViews>
    <sheetView zoomScaleNormal="100" workbookViewId="0">
      <selection activeCell="H71" sqref="H71"/>
    </sheetView>
  </sheetViews>
  <sheetFormatPr defaultRowHeight="15" x14ac:dyDescent="0.25"/>
  <cols>
    <col min="1" max="1" width="3.42578125" customWidth="1"/>
    <col min="2" max="2" width="18.42578125" customWidth="1"/>
    <col min="3" max="18" width="11" customWidth="1"/>
  </cols>
  <sheetData>
    <row r="1" spans="1:18" ht="15" customHeight="1" x14ac:dyDescent="0.25">
      <c r="A1" s="125" t="s">
        <v>167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15" customHeight="1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</row>
    <row r="3" spans="1:18" ht="21.75" x14ac:dyDescent="0.4">
      <c r="A3" s="126" t="s">
        <v>168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ht="21.75" x14ac:dyDescent="0.4">
      <c r="A4" s="126" t="s">
        <v>169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</row>
    <row r="5" spans="1:18" ht="15" customHeight="1" x14ac:dyDescent="0.3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8" ht="15" customHeight="1" x14ac:dyDescent="0.25">
      <c r="A6" s="127" t="s">
        <v>62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ht="15" customHeight="1" thickBot="1" x14ac:dyDescent="0.3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</row>
    <row r="8" spans="1:18" ht="15" customHeight="1" x14ac:dyDescent="0.25">
      <c r="A8" s="122" t="s">
        <v>1</v>
      </c>
      <c r="B8" s="123"/>
      <c r="C8" s="30" t="s">
        <v>67</v>
      </c>
      <c r="D8" s="31" t="s">
        <v>68</v>
      </c>
      <c r="E8" s="30" t="s">
        <v>69</v>
      </c>
      <c r="F8" s="30" t="s">
        <v>70</v>
      </c>
      <c r="G8" s="31" t="s">
        <v>71</v>
      </c>
      <c r="H8" s="30" t="s">
        <v>72</v>
      </c>
      <c r="I8" s="32" t="s">
        <v>73</v>
      </c>
      <c r="J8" s="30" t="s">
        <v>74</v>
      </c>
      <c r="K8" s="31" t="s">
        <v>75</v>
      </c>
      <c r="L8" s="30" t="s">
        <v>76</v>
      </c>
      <c r="M8" s="30" t="s">
        <v>77</v>
      </c>
      <c r="N8" s="32" t="s">
        <v>78</v>
      </c>
      <c r="O8" s="30" t="s">
        <v>79</v>
      </c>
      <c r="P8" s="30" t="s">
        <v>136</v>
      </c>
      <c r="Q8" s="40" t="s">
        <v>155</v>
      </c>
      <c r="R8" s="33" t="s">
        <v>2</v>
      </c>
    </row>
    <row r="9" spans="1:18" ht="15" customHeight="1" x14ac:dyDescent="0.25">
      <c r="A9" s="60" t="s">
        <v>3</v>
      </c>
      <c r="B9" s="2" t="s">
        <v>16</v>
      </c>
      <c r="C9" s="19">
        <v>1</v>
      </c>
      <c r="D9" s="20">
        <v>2</v>
      </c>
      <c r="E9" s="19">
        <v>1</v>
      </c>
      <c r="F9" s="19">
        <v>2</v>
      </c>
      <c r="G9" s="19">
        <v>4</v>
      </c>
      <c r="H9" s="19">
        <v>1</v>
      </c>
      <c r="I9" s="21">
        <v>4</v>
      </c>
      <c r="J9" s="22">
        <v>1</v>
      </c>
      <c r="K9" s="19">
        <v>4</v>
      </c>
      <c r="L9" s="19">
        <v>1</v>
      </c>
      <c r="M9" s="20">
        <v>1</v>
      </c>
      <c r="N9" s="19">
        <v>1</v>
      </c>
      <c r="O9" s="21">
        <v>2</v>
      </c>
      <c r="P9" s="19">
        <v>5</v>
      </c>
      <c r="Q9" s="52">
        <v>2</v>
      </c>
      <c r="R9" s="23">
        <f>(COUNTIF($C9:Q9,1)*10)+(COUNTIF($C9:Q9,2)*6)+(COUNTIF($C9:Q9,3)*4)+(COUNTIF($C9:Q9,4)*3)+(COUNTIF($C9:Q9,5)*2)+(COUNTIF($C9:Q9,6))</f>
        <v>105</v>
      </c>
    </row>
    <row r="10" spans="1:18" ht="15" customHeight="1" x14ac:dyDescent="0.25">
      <c r="A10" s="60" t="s">
        <v>4</v>
      </c>
      <c r="B10" s="2" t="s">
        <v>170</v>
      </c>
      <c r="C10" s="19">
        <v>4</v>
      </c>
      <c r="D10" s="20">
        <v>4</v>
      </c>
      <c r="E10" s="19">
        <v>2</v>
      </c>
      <c r="F10" s="19">
        <v>4</v>
      </c>
      <c r="G10" s="19">
        <v>3</v>
      </c>
      <c r="H10" s="19">
        <v>5</v>
      </c>
      <c r="I10" s="21">
        <v>1</v>
      </c>
      <c r="J10" s="19">
        <v>4</v>
      </c>
      <c r="K10" s="19">
        <v>2</v>
      </c>
      <c r="L10" s="19">
        <v>2</v>
      </c>
      <c r="M10" s="20">
        <v>2</v>
      </c>
      <c r="N10" s="19">
        <v>2</v>
      </c>
      <c r="O10" s="19">
        <v>1</v>
      </c>
      <c r="P10" s="19">
        <v>4</v>
      </c>
      <c r="Q10" s="52">
        <v>1</v>
      </c>
      <c r="R10" s="23">
        <f>(COUNTIF($C10:Q10,1)*10)+(COUNTIF($C10:Q10,2)*6)+(COUNTIF($C10:Q10,3)*4)+(COUNTIF($C10:Q10,4)*3)+(COUNTIF($C10:Q10,5)*2)+(COUNTIF($C10:Q10,6))</f>
        <v>81</v>
      </c>
    </row>
    <row r="11" spans="1:18" ht="15" customHeight="1" x14ac:dyDescent="0.25">
      <c r="A11" s="60" t="s">
        <v>5</v>
      </c>
      <c r="B11" s="15" t="s">
        <v>13</v>
      </c>
      <c r="C11" s="21">
        <v>2</v>
      </c>
      <c r="D11" s="20">
        <v>1</v>
      </c>
      <c r="E11" s="19">
        <v>3</v>
      </c>
      <c r="F11" s="21">
        <v>3</v>
      </c>
      <c r="G11" s="21">
        <v>1</v>
      </c>
      <c r="H11" s="19">
        <v>2</v>
      </c>
      <c r="I11" s="21">
        <v>2</v>
      </c>
      <c r="J11" s="19">
        <v>2</v>
      </c>
      <c r="K11" s="19">
        <v>1</v>
      </c>
      <c r="L11" s="19">
        <v>4</v>
      </c>
      <c r="M11" s="20">
        <v>3</v>
      </c>
      <c r="N11" s="19">
        <v>4</v>
      </c>
      <c r="O11" s="19">
        <v>6</v>
      </c>
      <c r="P11" s="19">
        <v>3</v>
      </c>
      <c r="Q11" s="52">
        <v>4</v>
      </c>
      <c r="R11" s="23">
        <f>(COUNTIF($C11:Q11,1)*10)+(COUNTIF($C11:Q11,2)*6)+(COUNTIF($C11:Q11,3)*4)+(COUNTIF($C11:Q11,4)*3)+(COUNTIF($C11:Q11,5)*2)+(COUNTIF($C11:Q11,6))</f>
        <v>80</v>
      </c>
    </row>
    <row r="12" spans="1:18" ht="15" customHeight="1" x14ac:dyDescent="0.25">
      <c r="A12" s="60" t="s">
        <v>6</v>
      </c>
      <c r="B12" s="15" t="s">
        <v>171</v>
      </c>
      <c r="C12" s="21">
        <v>3</v>
      </c>
      <c r="D12" s="20">
        <v>6</v>
      </c>
      <c r="E12" s="19">
        <v>5</v>
      </c>
      <c r="F12" s="21">
        <v>1</v>
      </c>
      <c r="G12" s="21">
        <v>5</v>
      </c>
      <c r="H12" s="19">
        <v>3</v>
      </c>
      <c r="I12" s="21">
        <v>3</v>
      </c>
      <c r="J12" s="19">
        <v>5</v>
      </c>
      <c r="K12" s="21">
        <v>5</v>
      </c>
      <c r="L12" s="19">
        <v>3</v>
      </c>
      <c r="M12" s="20">
        <v>5</v>
      </c>
      <c r="N12" s="19">
        <v>6</v>
      </c>
      <c r="O12" s="19">
        <v>5</v>
      </c>
      <c r="P12" s="19">
        <v>1</v>
      </c>
      <c r="Q12" s="52">
        <v>6</v>
      </c>
      <c r="R12" s="23">
        <f>(COUNTIF($C12:Q12,1)*10)+(COUNTIF($C12:Q12,2)*6)+(COUNTIF($C12:Q12,3)*4)+(COUNTIF($C12:Q12,4)*3)+(COUNTIF($C12:Q12,5)*2)+(COUNTIF($C12:Q12,6))</f>
        <v>51</v>
      </c>
    </row>
    <row r="13" spans="1:18" ht="15" customHeight="1" x14ac:dyDescent="0.25">
      <c r="A13" s="60" t="s">
        <v>7</v>
      </c>
      <c r="B13" s="15" t="s">
        <v>18</v>
      </c>
      <c r="C13" s="21">
        <v>5</v>
      </c>
      <c r="D13" s="20">
        <v>3</v>
      </c>
      <c r="E13" s="19">
        <v>6</v>
      </c>
      <c r="F13" s="21">
        <v>6</v>
      </c>
      <c r="G13" s="21">
        <v>2</v>
      </c>
      <c r="H13" s="19">
        <v>4</v>
      </c>
      <c r="I13" s="21">
        <v>5</v>
      </c>
      <c r="J13" s="19">
        <v>3</v>
      </c>
      <c r="K13" s="21">
        <v>3</v>
      </c>
      <c r="L13" s="19">
        <v>5</v>
      </c>
      <c r="M13" s="20">
        <v>4</v>
      </c>
      <c r="N13" s="19">
        <v>3</v>
      </c>
      <c r="O13" s="19">
        <v>4</v>
      </c>
      <c r="P13" s="19">
        <v>2</v>
      </c>
      <c r="Q13" s="52">
        <v>3</v>
      </c>
      <c r="R13" s="23">
        <f>(COUNTIF($C13:Q13,1)*10)+(COUNTIF($C13:Q13,2)*6)+(COUNTIF($C13:Q13,3)*4)+(COUNTIF($C13:Q13,4)*3)+(COUNTIF($C13:Q13,5)*2)+(COUNTIF($C13:Q13,6))</f>
        <v>49</v>
      </c>
    </row>
    <row r="14" spans="1:18" ht="15" customHeight="1" thickBot="1" x14ac:dyDescent="0.3">
      <c r="A14" s="61" t="s">
        <v>8</v>
      </c>
      <c r="B14" s="4" t="s">
        <v>172</v>
      </c>
      <c r="C14" s="24">
        <v>6</v>
      </c>
      <c r="D14" s="24">
        <v>5</v>
      </c>
      <c r="E14" s="24">
        <v>4</v>
      </c>
      <c r="F14" s="25">
        <v>5</v>
      </c>
      <c r="G14" s="24">
        <v>6</v>
      </c>
      <c r="H14" s="24">
        <v>6</v>
      </c>
      <c r="I14" s="26">
        <v>6</v>
      </c>
      <c r="J14" s="24">
        <v>6</v>
      </c>
      <c r="K14" s="24">
        <v>6</v>
      </c>
      <c r="L14" s="24">
        <v>6</v>
      </c>
      <c r="M14" s="24">
        <v>6</v>
      </c>
      <c r="N14" s="24">
        <v>5</v>
      </c>
      <c r="O14" s="24">
        <v>3</v>
      </c>
      <c r="P14" s="24">
        <v>6</v>
      </c>
      <c r="Q14" s="77">
        <v>5</v>
      </c>
      <c r="R14" s="27">
        <f>(COUNTIF($C14:Q14,1)*10)+(COUNTIF($C14:Q14,2)*6)+(COUNTIF($C14:Q14,3)*4)+(COUNTIF($C14:Q14,4)*3)+(COUNTIF($C14:Q14,5)*2)+(COUNTIF($C14:Q14,6))</f>
        <v>24</v>
      </c>
    </row>
    <row r="15" spans="1:18" ht="15" customHeight="1" thickBot="1" x14ac:dyDescent="0.3">
      <c r="A15" s="6"/>
      <c r="B15" s="78"/>
      <c r="C15" s="12" t="s">
        <v>47</v>
      </c>
      <c r="D15" s="10" t="s">
        <v>174</v>
      </c>
      <c r="E15" s="10" t="s">
        <v>83</v>
      </c>
      <c r="F15" s="11" t="s">
        <v>175</v>
      </c>
      <c r="G15" s="10" t="s">
        <v>176</v>
      </c>
      <c r="H15" s="10" t="s">
        <v>176</v>
      </c>
      <c r="I15" s="12" t="s">
        <v>95</v>
      </c>
      <c r="J15" s="10" t="s">
        <v>177</v>
      </c>
      <c r="K15" s="10" t="s">
        <v>178</v>
      </c>
      <c r="L15" s="10" t="s">
        <v>179</v>
      </c>
      <c r="M15" s="10" t="s">
        <v>31</v>
      </c>
      <c r="N15" s="10" t="s">
        <v>27</v>
      </c>
      <c r="O15" s="10" t="s">
        <v>180</v>
      </c>
      <c r="P15" s="12" t="s">
        <v>47</v>
      </c>
      <c r="Q15" s="13" t="s">
        <v>181</v>
      </c>
    </row>
    <row r="16" spans="1:18" ht="15" customHeight="1" x14ac:dyDescent="0.25">
      <c r="A16" s="6"/>
      <c r="B16" s="5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"/>
    </row>
    <row r="17" spans="1:18" ht="15" customHeight="1" x14ac:dyDescent="0.25">
      <c r="A17" s="62" t="s">
        <v>9</v>
      </c>
      <c r="B17" s="5"/>
      <c r="C17" s="9" t="s">
        <v>182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6"/>
      <c r="P17" s="7"/>
    </row>
    <row r="18" spans="1:18" ht="15" customHeight="1" x14ac:dyDescent="0.25">
      <c r="A18" s="38"/>
      <c r="B18" s="6"/>
      <c r="C18" s="9"/>
      <c r="D18" s="8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7"/>
    </row>
    <row r="19" spans="1:18" ht="15" customHeight="1" x14ac:dyDescent="0.25">
      <c r="A19" s="124" t="s">
        <v>63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</row>
    <row r="20" spans="1:18" ht="15" customHeight="1" thickBot="1" x14ac:dyDescent="0.3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</row>
    <row r="21" spans="1:18" ht="15" customHeight="1" x14ac:dyDescent="0.25">
      <c r="A21" s="122" t="s">
        <v>1</v>
      </c>
      <c r="B21" s="123"/>
      <c r="C21" s="30" t="s">
        <v>67</v>
      </c>
      <c r="D21" s="31" t="s">
        <v>68</v>
      </c>
      <c r="E21" s="30" t="s">
        <v>69</v>
      </c>
      <c r="F21" s="30" t="s">
        <v>70</v>
      </c>
      <c r="G21" s="31" t="s">
        <v>71</v>
      </c>
      <c r="H21" s="30" t="s">
        <v>72</v>
      </c>
      <c r="I21" s="32" t="s">
        <v>73</v>
      </c>
      <c r="J21" s="30" t="s">
        <v>74</v>
      </c>
      <c r="K21" s="31" t="s">
        <v>75</v>
      </c>
      <c r="L21" s="30" t="s">
        <v>76</v>
      </c>
      <c r="M21" s="30" t="s">
        <v>77</v>
      </c>
      <c r="N21" s="32" t="s">
        <v>78</v>
      </c>
      <c r="O21" s="30" t="s">
        <v>79</v>
      </c>
      <c r="P21" s="30" t="s">
        <v>136</v>
      </c>
      <c r="Q21" s="40" t="s">
        <v>155</v>
      </c>
      <c r="R21" s="33" t="s">
        <v>2</v>
      </c>
    </row>
    <row r="22" spans="1:18" ht="15" customHeight="1" x14ac:dyDescent="0.25">
      <c r="A22" s="60" t="s">
        <v>3</v>
      </c>
      <c r="B22" s="2" t="s">
        <v>151</v>
      </c>
      <c r="C22" s="19">
        <v>1</v>
      </c>
      <c r="D22" s="20">
        <v>3</v>
      </c>
      <c r="E22" s="19">
        <v>4</v>
      </c>
      <c r="F22" s="19">
        <v>7</v>
      </c>
      <c r="G22" s="19">
        <v>3</v>
      </c>
      <c r="H22" s="19">
        <v>1</v>
      </c>
      <c r="I22" s="21">
        <v>3</v>
      </c>
      <c r="J22" s="22">
        <v>5</v>
      </c>
      <c r="K22" s="19">
        <v>1</v>
      </c>
      <c r="L22" s="19">
        <v>1</v>
      </c>
      <c r="M22" s="20">
        <v>2</v>
      </c>
      <c r="N22" s="19">
        <v>7</v>
      </c>
      <c r="O22" s="21">
        <v>3</v>
      </c>
      <c r="P22" s="19">
        <v>1</v>
      </c>
      <c r="Q22" s="52">
        <v>1</v>
      </c>
      <c r="R22" s="23">
        <f>(COUNTIF($C22:Q22,1)*10)+(COUNTIF($C22:Q22,2)*6)+(COUNTIF($C22:Q22,3)*4)+(COUNTIF($C22:Q22,4)*3)+(COUNTIF($C22:Q22,5)*2)+(COUNTIF($C22:Q22,6))</f>
        <v>87</v>
      </c>
    </row>
    <row r="23" spans="1:18" ht="15" customHeight="1" x14ac:dyDescent="0.25">
      <c r="A23" s="60" t="s">
        <v>4</v>
      </c>
      <c r="B23" s="2" t="s">
        <v>89</v>
      </c>
      <c r="C23" s="19">
        <v>4</v>
      </c>
      <c r="D23" s="20">
        <v>5</v>
      </c>
      <c r="E23" s="19">
        <v>2</v>
      </c>
      <c r="F23" s="19">
        <v>3</v>
      </c>
      <c r="G23" s="19">
        <v>5</v>
      </c>
      <c r="H23" s="19">
        <v>4</v>
      </c>
      <c r="I23" s="21">
        <v>4</v>
      </c>
      <c r="J23" s="19">
        <v>4</v>
      </c>
      <c r="K23" s="19">
        <v>3</v>
      </c>
      <c r="L23" s="19">
        <v>3</v>
      </c>
      <c r="M23" s="20">
        <v>1</v>
      </c>
      <c r="N23" s="19">
        <v>3</v>
      </c>
      <c r="O23" s="21">
        <v>1</v>
      </c>
      <c r="P23" s="19">
        <v>4</v>
      </c>
      <c r="Q23" s="52">
        <v>5</v>
      </c>
      <c r="R23" s="23">
        <f>(COUNTIF($C23:Q23,1)*10)+(COUNTIF($C23:Q23,2)*6)+(COUNTIF($C23:Q23,3)*4)+(COUNTIF($C23:Q23,4)*3)+(COUNTIF($C23:Q23,5)*2)+(COUNTIF($C23:Q23,6))</f>
        <v>63</v>
      </c>
    </row>
    <row r="24" spans="1:18" ht="15" customHeight="1" x14ac:dyDescent="0.25">
      <c r="A24" s="60" t="s">
        <v>5</v>
      </c>
      <c r="B24" s="2" t="s">
        <v>10</v>
      </c>
      <c r="C24" s="19">
        <v>5</v>
      </c>
      <c r="D24" s="20">
        <v>1</v>
      </c>
      <c r="E24" s="19">
        <v>7</v>
      </c>
      <c r="F24" s="19">
        <v>1</v>
      </c>
      <c r="G24" s="19">
        <v>1</v>
      </c>
      <c r="H24" s="19">
        <v>5</v>
      </c>
      <c r="I24" s="21">
        <v>8</v>
      </c>
      <c r="J24" s="19">
        <v>7</v>
      </c>
      <c r="K24" s="19">
        <v>7</v>
      </c>
      <c r="L24" s="19">
        <v>5</v>
      </c>
      <c r="M24" s="20">
        <v>4</v>
      </c>
      <c r="N24" s="19">
        <v>1</v>
      </c>
      <c r="O24" s="21">
        <v>2</v>
      </c>
      <c r="P24" s="19">
        <v>7</v>
      </c>
      <c r="Q24" s="52">
        <v>8</v>
      </c>
      <c r="R24" s="23">
        <f>(COUNTIF($C24:Q24,1)*10)+(COUNTIF($C24:Q24,2)*6)+(COUNTIF($C24:Q24,3)*4)+(COUNTIF($C24:Q24,4)*3)+(COUNTIF($C24:Q24,5)*2)+(COUNTIF($C24:Q24,6))</f>
        <v>55</v>
      </c>
    </row>
    <row r="25" spans="1:18" ht="15" customHeight="1" x14ac:dyDescent="0.25">
      <c r="A25" s="60" t="s">
        <v>6</v>
      </c>
      <c r="B25" s="2" t="s">
        <v>160</v>
      </c>
      <c r="C25" s="19">
        <v>7</v>
      </c>
      <c r="D25" s="20">
        <v>4</v>
      </c>
      <c r="E25" s="19">
        <v>3</v>
      </c>
      <c r="F25" s="19">
        <v>8</v>
      </c>
      <c r="G25" s="19">
        <v>4</v>
      </c>
      <c r="H25" s="19">
        <v>3</v>
      </c>
      <c r="I25" s="21">
        <v>5</v>
      </c>
      <c r="J25" s="19">
        <v>3</v>
      </c>
      <c r="K25" s="19">
        <v>2</v>
      </c>
      <c r="L25" s="19">
        <v>2</v>
      </c>
      <c r="M25" s="20">
        <v>5</v>
      </c>
      <c r="N25" s="19">
        <v>2</v>
      </c>
      <c r="O25" s="21">
        <v>5</v>
      </c>
      <c r="P25" s="19">
        <v>2</v>
      </c>
      <c r="Q25" s="52">
        <v>2</v>
      </c>
      <c r="R25" s="23">
        <f>(COUNTIF($C25:Q25,1)*10)+(COUNTIF($C25:Q25,2)*6)+(COUNTIF($C25:Q25,3)*4)+(COUNTIF($C25:Q25,4)*3)+(COUNTIF($C25:Q25,5)*2)+(COUNTIF($C25:Q25,6))</f>
        <v>54</v>
      </c>
    </row>
    <row r="26" spans="1:18" ht="15" customHeight="1" x14ac:dyDescent="0.25">
      <c r="A26" s="60" t="s">
        <v>7</v>
      </c>
      <c r="B26" s="2" t="s">
        <v>130</v>
      </c>
      <c r="C26" s="19">
        <v>2</v>
      </c>
      <c r="D26" s="20">
        <v>7</v>
      </c>
      <c r="E26" s="19">
        <v>6</v>
      </c>
      <c r="F26" s="19">
        <v>2</v>
      </c>
      <c r="G26" s="19">
        <v>8</v>
      </c>
      <c r="H26" s="19">
        <v>2</v>
      </c>
      <c r="I26" s="21">
        <v>1</v>
      </c>
      <c r="J26" s="19">
        <v>2</v>
      </c>
      <c r="K26" s="19">
        <v>8</v>
      </c>
      <c r="L26" s="19">
        <v>6</v>
      </c>
      <c r="M26" s="20">
        <v>3</v>
      </c>
      <c r="N26" s="19">
        <v>6</v>
      </c>
      <c r="O26" s="21">
        <v>4</v>
      </c>
      <c r="P26" s="19">
        <v>3</v>
      </c>
      <c r="Q26" s="52">
        <v>3</v>
      </c>
      <c r="R26" s="23">
        <f>(COUNTIF($C26:Q26,1)*10)+(COUNTIF($C26:Q26,2)*6)+(COUNTIF($C26:Q26,3)*4)+(COUNTIF($C26:Q26,4)*3)+(COUNTIF($C26:Q26,5)*2)+(COUNTIF($C26:Q26,6))</f>
        <v>52</v>
      </c>
    </row>
    <row r="27" spans="1:18" ht="15" customHeight="1" x14ac:dyDescent="0.25">
      <c r="A27" s="60" t="s">
        <v>8</v>
      </c>
      <c r="B27" s="2" t="s">
        <v>12</v>
      </c>
      <c r="C27" s="19">
        <v>8</v>
      </c>
      <c r="D27" s="20">
        <v>6</v>
      </c>
      <c r="E27" s="19">
        <v>1</v>
      </c>
      <c r="F27" s="19">
        <v>4</v>
      </c>
      <c r="G27" s="19">
        <v>2</v>
      </c>
      <c r="H27" s="19">
        <v>7</v>
      </c>
      <c r="I27" s="21">
        <v>7</v>
      </c>
      <c r="J27" s="19">
        <v>1</v>
      </c>
      <c r="K27" s="19">
        <v>5</v>
      </c>
      <c r="L27" s="19">
        <v>7</v>
      </c>
      <c r="M27" s="20">
        <v>6</v>
      </c>
      <c r="N27" s="19">
        <v>4</v>
      </c>
      <c r="O27" s="21">
        <v>6</v>
      </c>
      <c r="P27" s="19">
        <v>6</v>
      </c>
      <c r="Q27" s="52">
        <v>4</v>
      </c>
      <c r="R27" s="23">
        <f>(COUNTIF($C27:Q27,1)*10)+(COUNTIF($C27:Q27,2)*6)+(COUNTIF($C27:Q27,3)*4)+(COUNTIF($C27:Q27,4)*3)+(COUNTIF($C27:Q27,5)*2)+(COUNTIF($C27:Q27,6))</f>
        <v>41</v>
      </c>
    </row>
    <row r="28" spans="1:18" ht="15" customHeight="1" x14ac:dyDescent="0.25">
      <c r="A28" s="60" t="s">
        <v>103</v>
      </c>
      <c r="B28" s="2" t="s">
        <v>90</v>
      </c>
      <c r="C28" s="19">
        <v>6</v>
      </c>
      <c r="D28" s="20">
        <v>2</v>
      </c>
      <c r="E28" s="19">
        <v>5</v>
      </c>
      <c r="F28" s="19">
        <v>6</v>
      </c>
      <c r="G28" s="19">
        <v>6</v>
      </c>
      <c r="H28" s="19">
        <v>8</v>
      </c>
      <c r="I28" s="21">
        <v>2</v>
      </c>
      <c r="J28" s="19">
        <v>6</v>
      </c>
      <c r="K28" s="19">
        <v>4</v>
      </c>
      <c r="L28" s="19">
        <v>8</v>
      </c>
      <c r="M28" s="20">
        <v>8</v>
      </c>
      <c r="N28" s="19">
        <v>8</v>
      </c>
      <c r="O28" s="19">
        <v>8</v>
      </c>
      <c r="P28" s="19">
        <v>5</v>
      </c>
      <c r="Q28" s="45">
        <v>6</v>
      </c>
      <c r="R28" s="23">
        <f>(COUNTIF($C28:Q28,1)*10)+(COUNTIF($C28:Q28,2)*6)+(COUNTIF($C28:Q28,3)*4)+(COUNTIF($C28:Q28,4)*3)+(COUNTIF($C28:Q28,5)*2)+(COUNTIF($C28:Q28,6))</f>
        <v>24</v>
      </c>
    </row>
    <row r="29" spans="1:18" ht="15" customHeight="1" thickBot="1" x14ac:dyDescent="0.3">
      <c r="A29" s="61" t="s">
        <v>104</v>
      </c>
      <c r="B29" s="17" t="s">
        <v>173</v>
      </c>
      <c r="C29" s="24">
        <v>3</v>
      </c>
      <c r="D29" s="25">
        <v>8</v>
      </c>
      <c r="E29" s="24">
        <v>8</v>
      </c>
      <c r="F29" s="26">
        <v>5</v>
      </c>
      <c r="G29" s="26">
        <v>7</v>
      </c>
      <c r="H29" s="24">
        <v>6</v>
      </c>
      <c r="I29" s="26">
        <v>6</v>
      </c>
      <c r="J29" s="24">
        <v>8</v>
      </c>
      <c r="K29" s="24">
        <v>6</v>
      </c>
      <c r="L29" s="24">
        <v>4</v>
      </c>
      <c r="M29" s="25">
        <v>7</v>
      </c>
      <c r="N29" s="24">
        <v>5</v>
      </c>
      <c r="O29" s="24">
        <v>7</v>
      </c>
      <c r="P29" s="24">
        <v>8</v>
      </c>
      <c r="Q29" s="77">
        <v>7</v>
      </c>
      <c r="R29" s="27">
        <f>(COUNTIF($C29:Q29,1)*10)+(COUNTIF($C29:Q29,2)*6)+(COUNTIF($C29:Q29,3)*4)+(COUNTIF($C29:Q29,4)*3)+(COUNTIF($C29:Q29,5)*2)+(COUNTIF($C29:Q29,6))</f>
        <v>14</v>
      </c>
    </row>
    <row r="30" spans="1:18" ht="15" customHeight="1" thickBot="1" x14ac:dyDescent="0.3">
      <c r="A30" s="1"/>
      <c r="B30" s="79"/>
      <c r="C30" s="12" t="s">
        <v>183</v>
      </c>
      <c r="D30" s="10" t="s">
        <v>94</v>
      </c>
      <c r="E30" s="10" t="s">
        <v>184</v>
      </c>
      <c r="F30" s="11" t="s">
        <v>29</v>
      </c>
      <c r="G30" s="10" t="s">
        <v>176</v>
      </c>
      <c r="H30" s="10" t="s">
        <v>36</v>
      </c>
      <c r="I30" s="12" t="s">
        <v>47</v>
      </c>
      <c r="J30" s="10" t="s">
        <v>185</v>
      </c>
      <c r="K30" s="10" t="s">
        <v>30</v>
      </c>
      <c r="L30" s="10" t="s">
        <v>41</v>
      </c>
      <c r="M30" s="10" t="s">
        <v>83</v>
      </c>
      <c r="N30" s="10" t="s">
        <v>33</v>
      </c>
      <c r="O30" s="10" t="s">
        <v>186</v>
      </c>
      <c r="P30" s="12" t="s">
        <v>30</v>
      </c>
      <c r="Q30" s="13" t="s">
        <v>185</v>
      </c>
    </row>
    <row r="31" spans="1:18" ht="15" customHeight="1" x14ac:dyDescent="0.25">
      <c r="A31" s="1"/>
      <c r="B31" s="1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</row>
    <row r="32" spans="1:18" ht="15" customHeight="1" x14ac:dyDescent="0.25">
      <c r="A32" s="62" t="s">
        <v>9</v>
      </c>
      <c r="B32" s="1"/>
      <c r="C32" s="9" t="s">
        <v>187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7"/>
    </row>
    <row r="33" spans="1:17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7"/>
    </row>
    <row r="34" spans="1:17" ht="15" customHeight="1" x14ac:dyDescent="0.25">
      <c r="A34" s="124" t="s">
        <v>64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</row>
    <row r="35" spans="1:17" ht="15" customHeight="1" thickBot="1" x14ac:dyDescent="0.3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</row>
    <row r="36" spans="1:17" ht="15" customHeight="1" thickBot="1" x14ac:dyDescent="0.3">
      <c r="A36" s="59"/>
      <c r="B36" s="80"/>
      <c r="C36" s="86" t="s">
        <v>160</v>
      </c>
      <c r="D36" s="87" t="s">
        <v>10</v>
      </c>
      <c r="E36" s="88" t="s">
        <v>89</v>
      </c>
      <c r="F36" s="88" t="s">
        <v>13</v>
      </c>
      <c r="G36" s="87" t="s">
        <v>170</v>
      </c>
      <c r="H36" s="88" t="s">
        <v>151</v>
      </c>
      <c r="I36" s="89" t="s">
        <v>16</v>
      </c>
      <c r="J36" s="90" t="s">
        <v>16</v>
      </c>
      <c r="K36" s="87" t="s">
        <v>151</v>
      </c>
      <c r="L36" s="88" t="s">
        <v>170</v>
      </c>
      <c r="M36" s="88" t="s">
        <v>13</v>
      </c>
      <c r="N36" s="90" t="s">
        <v>89</v>
      </c>
      <c r="O36" s="88" t="s">
        <v>10</v>
      </c>
      <c r="P36" s="91" t="s">
        <v>160</v>
      </c>
      <c r="Q36" s="59"/>
    </row>
    <row r="37" spans="1:17" ht="15" customHeight="1" x14ac:dyDescent="0.25">
      <c r="A37" s="122" t="s">
        <v>1</v>
      </c>
      <c r="B37" s="123"/>
      <c r="C37" s="81" t="s">
        <v>72</v>
      </c>
      <c r="D37" s="82" t="s">
        <v>68</v>
      </c>
      <c r="E37" s="81" t="s">
        <v>155</v>
      </c>
      <c r="F37" s="81" t="s">
        <v>69</v>
      </c>
      <c r="G37" s="82" t="s">
        <v>73</v>
      </c>
      <c r="H37" s="81" t="s">
        <v>74</v>
      </c>
      <c r="I37" s="83" t="s">
        <v>77</v>
      </c>
      <c r="J37" s="84" t="s">
        <v>189</v>
      </c>
      <c r="K37" s="82" t="s">
        <v>190</v>
      </c>
      <c r="L37" s="81" t="s">
        <v>191</v>
      </c>
      <c r="M37" s="81" t="s">
        <v>43</v>
      </c>
      <c r="N37" s="84" t="s">
        <v>192</v>
      </c>
      <c r="O37" s="81" t="s">
        <v>25</v>
      </c>
      <c r="P37" s="85" t="s">
        <v>193</v>
      </c>
      <c r="Q37" s="33" t="s">
        <v>2</v>
      </c>
    </row>
    <row r="38" spans="1:17" ht="15" customHeight="1" x14ac:dyDescent="0.25">
      <c r="A38" s="60" t="s">
        <v>3</v>
      </c>
      <c r="B38" s="2" t="s">
        <v>13</v>
      </c>
      <c r="C38" s="19">
        <v>1</v>
      </c>
      <c r="D38" s="20">
        <v>2</v>
      </c>
      <c r="E38" s="19">
        <v>3</v>
      </c>
      <c r="F38" s="19">
        <v>1</v>
      </c>
      <c r="G38" s="19">
        <v>2</v>
      </c>
      <c r="H38" s="19">
        <v>4</v>
      </c>
      <c r="I38" s="74">
        <v>1</v>
      </c>
      <c r="J38" s="73">
        <v>2</v>
      </c>
      <c r="K38" s="19">
        <v>1</v>
      </c>
      <c r="L38" s="19">
        <v>4</v>
      </c>
      <c r="M38" s="20">
        <v>2</v>
      </c>
      <c r="N38" s="19">
        <v>4</v>
      </c>
      <c r="O38" s="22">
        <v>1</v>
      </c>
      <c r="P38" s="45">
        <v>7</v>
      </c>
      <c r="Q38" s="23">
        <f>(COUNTIF($C38:P38,1)*10)+(COUNTIF($C38:P38,2)*6)+(COUNTIF($C38:P38,3)*4)+(COUNTIF($C38:P38,4)*3)+(COUNTIF($C38:P38,5)*2)+(COUNTIF($C38:P38,6))</f>
        <v>87</v>
      </c>
    </row>
    <row r="39" spans="1:17" ht="15" customHeight="1" x14ac:dyDescent="0.25">
      <c r="A39" s="60" t="s">
        <v>4</v>
      </c>
      <c r="B39" s="18" t="s">
        <v>16</v>
      </c>
      <c r="C39" s="21">
        <v>2</v>
      </c>
      <c r="D39" s="20">
        <v>1</v>
      </c>
      <c r="E39" s="19">
        <v>4</v>
      </c>
      <c r="F39" s="19">
        <v>3</v>
      </c>
      <c r="G39" s="19">
        <v>4</v>
      </c>
      <c r="H39" s="19">
        <v>2</v>
      </c>
      <c r="I39" s="74">
        <v>3</v>
      </c>
      <c r="J39" s="21">
        <v>1</v>
      </c>
      <c r="K39" s="19">
        <v>4</v>
      </c>
      <c r="L39" s="19">
        <v>1</v>
      </c>
      <c r="M39" s="20">
        <v>1</v>
      </c>
      <c r="N39" s="19">
        <v>1</v>
      </c>
      <c r="O39" s="19">
        <v>6</v>
      </c>
      <c r="P39" s="45">
        <v>2</v>
      </c>
      <c r="Q39" s="23">
        <f>(COUNTIF($C39:P39,1)*10)+(COUNTIF($C39:P39,2)*6)+(COUNTIF($C39:P39,3)*4)+(COUNTIF($C39:P39,4)*3)+(COUNTIF($C39:P39,5)*2)+(COUNTIF($C39:P39,6))+1</f>
        <v>87</v>
      </c>
    </row>
    <row r="40" spans="1:17" ht="15" customHeight="1" x14ac:dyDescent="0.25">
      <c r="A40" s="60" t="s">
        <v>5</v>
      </c>
      <c r="B40" s="15" t="s">
        <v>151</v>
      </c>
      <c r="C40" s="21">
        <v>4</v>
      </c>
      <c r="D40" s="20">
        <v>7</v>
      </c>
      <c r="E40" s="19">
        <v>5</v>
      </c>
      <c r="F40" s="21">
        <v>7</v>
      </c>
      <c r="G40" s="21">
        <v>1</v>
      </c>
      <c r="H40" s="19">
        <v>1</v>
      </c>
      <c r="I40" s="74">
        <v>2</v>
      </c>
      <c r="J40" s="21">
        <v>4</v>
      </c>
      <c r="K40" s="19">
        <v>6</v>
      </c>
      <c r="L40" s="19">
        <v>6</v>
      </c>
      <c r="M40" s="20">
        <v>6</v>
      </c>
      <c r="N40" s="19">
        <v>6</v>
      </c>
      <c r="O40" s="19">
        <v>7</v>
      </c>
      <c r="P40" s="45">
        <v>1</v>
      </c>
      <c r="Q40" s="23">
        <f>(COUNTIF($C40:P40,1)*10)+(COUNTIF($C40:P40,2)*6)+(COUNTIF($C40:P40,3)*4)+(COUNTIF($C40:P40,4)*3)+(COUNTIF($C40:P40,5)*2)+(COUNTIF($C40:P40,6))+1</f>
        <v>49</v>
      </c>
    </row>
    <row r="41" spans="1:17" ht="15" customHeight="1" x14ac:dyDescent="0.25">
      <c r="A41" s="60" t="s">
        <v>6</v>
      </c>
      <c r="B41" s="15" t="s">
        <v>160</v>
      </c>
      <c r="C41" s="21">
        <v>6</v>
      </c>
      <c r="D41" s="20">
        <v>4</v>
      </c>
      <c r="E41" s="19">
        <v>1</v>
      </c>
      <c r="F41" s="21">
        <v>5</v>
      </c>
      <c r="G41" s="21">
        <v>6</v>
      </c>
      <c r="H41" s="19">
        <v>6</v>
      </c>
      <c r="I41" s="74">
        <v>6</v>
      </c>
      <c r="J41" s="21">
        <v>3</v>
      </c>
      <c r="K41" s="21">
        <v>3</v>
      </c>
      <c r="L41" s="19">
        <v>2</v>
      </c>
      <c r="M41" s="20">
        <v>3</v>
      </c>
      <c r="N41" s="19">
        <v>3</v>
      </c>
      <c r="O41" s="19">
        <v>4</v>
      </c>
      <c r="P41" s="45">
        <v>3</v>
      </c>
      <c r="Q41" s="23">
        <f>(COUNTIF($C41:P41,1)*10)+(COUNTIF($C41:P41,2)*6)+(COUNTIF($C41:P41,3)*4)+(COUNTIF($C41:P41,4)*3)+(COUNTIF($C41:P41,5)*2)+(COUNTIF($C41:P41,6))</f>
        <v>48</v>
      </c>
    </row>
    <row r="42" spans="1:17" ht="15" customHeight="1" x14ac:dyDescent="0.25">
      <c r="A42" s="60" t="s">
        <v>7</v>
      </c>
      <c r="B42" s="18" t="s">
        <v>170</v>
      </c>
      <c r="C42" s="21">
        <v>3</v>
      </c>
      <c r="D42" s="20">
        <v>3</v>
      </c>
      <c r="E42" s="19">
        <v>2</v>
      </c>
      <c r="F42" s="19">
        <v>6</v>
      </c>
      <c r="G42" s="21">
        <v>7</v>
      </c>
      <c r="H42" s="19">
        <v>5</v>
      </c>
      <c r="I42" s="74">
        <v>4</v>
      </c>
      <c r="J42" s="21">
        <v>5</v>
      </c>
      <c r="K42" s="21">
        <v>2</v>
      </c>
      <c r="L42" s="19">
        <v>3</v>
      </c>
      <c r="M42" s="20">
        <v>5</v>
      </c>
      <c r="N42" s="19">
        <v>2</v>
      </c>
      <c r="O42" s="19">
        <v>5</v>
      </c>
      <c r="P42" s="45">
        <v>4</v>
      </c>
      <c r="Q42" s="23">
        <f>(COUNTIF($C42:P42,1)*10)+(COUNTIF($C42:P42,2)*6)+(COUNTIF($C42:P42,3)*4)+(COUNTIF($C42:P42,4)*3)+(COUNTIF($C42:P42,5)*2)+(COUNTIF($C42:P42,6))</f>
        <v>45</v>
      </c>
    </row>
    <row r="43" spans="1:17" ht="15" customHeight="1" x14ac:dyDescent="0.25">
      <c r="A43" s="60" t="s">
        <v>8</v>
      </c>
      <c r="B43" s="18" t="s">
        <v>89</v>
      </c>
      <c r="C43" s="19">
        <v>5</v>
      </c>
      <c r="D43" s="19">
        <v>5</v>
      </c>
      <c r="E43" s="19">
        <v>6</v>
      </c>
      <c r="F43" s="20">
        <v>4</v>
      </c>
      <c r="G43" s="19">
        <v>3</v>
      </c>
      <c r="H43" s="19">
        <v>3</v>
      </c>
      <c r="I43" s="74">
        <v>5</v>
      </c>
      <c r="J43" s="21">
        <v>6</v>
      </c>
      <c r="K43" s="19">
        <v>5</v>
      </c>
      <c r="L43" s="19">
        <v>5</v>
      </c>
      <c r="M43" s="19">
        <v>4</v>
      </c>
      <c r="N43" s="19">
        <v>5</v>
      </c>
      <c r="O43" s="19">
        <v>2</v>
      </c>
      <c r="P43" s="45">
        <v>5</v>
      </c>
      <c r="Q43" s="23">
        <f>(COUNTIF($C43:P43,1)*10)+(COUNTIF($C43:P43,2)*6)+(COUNTIF($C43:P43,3)*4)+(COUNTIF($C43:P43,4)*3)+(COUNTIF($C43:P43,5)*2)+(COUNTIF($C43:P43,6))</f>
        <v>36</v>
      </c>
    </row>
    <row r="44" spans="1:17" ht="15" customHeight="1" thickBot="1" x14ac:dyDescent="0.3">
      <c r="A44" s="61" t="s">
        <v>103</v>
      </c>
      <c r="B44" s="17" t="s">
        <v>10</v>
      </c>
      <c r="C44" s="37">
        <v>7</v>
      </c>
      <c r="D44" s="35">
        <v>6</v>
      </c>
      <c r="E44" s="35">
        <v>7</v>
      </c>
      <c r="F44" s="35">
        <v>2</v>
      </c>
      <c r="G44" s="35">
        <v>5</v>
      </c>
      <c r="H44" s="35">
        <v>7</v>
      </c>
      <c r="I44" s="75">
        <v>7</v>
      </c>
      <c r="J44" s="37">
        <v>7</v>
      </c>
      <c r="K44" s="37">
        <v>7</v>
      </c>
      <c r="L44" s="35">
        <v>7</v>
      </c>
      <c r="M44" s="37">
        <v>7</v>
      </c>
      <c r="N44" s="35">
        <v>7</v>
      </c>
      <c r="O44" s="35">
        <v>3</v>
      </c>
      <c r="P44" s="46">
        <v>6</v>
      </c>
      <c r="Q44" s="27">
        <f>(COUNTIF($C44:P44,1)*10)+(COUNTIF($C44:P44,2)*6)+(COUNTIF($C44:P44,3)*4)+(COUNTIF($C44:P44,4)*3)+(COUNTIF($C44:P44,5)*2)+(COUNTIF($C44:P44,6))</f>
        <v>14</v>
      </c>
    </row>
    <row r="45" spans="1:17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7" ht="15" customHeight="1" x14ac:dyDescent="0.25">
      <c r="A46" s="62" t="s">
        <v>85</v>
      </c>
      <c r="B46" s="1"/>
      <c r="C46" s="9" t="s">
        <v>188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7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7" ht="15" customHeight="1" x14ac:dyDescent="0.25">
      <c r="A48" s="1"/>
    </row>
    <row r="49" spans="1:16" ht="15" customHeight="1" x14ac:dyDescent="0.25">
      <c r="A49" s="1"/>
    </row>
    <row r="50" spans="1:16" ht="15" customHeight="1" x14ac:dyDescent="0.25">
      <c r="A50" s="1"/>
    </row>
    <row r="51" spans="1:16" ht="15" customHeight="1" x14ac:dyDescent="0.25">
      <c r="A51" s="1"/>
    </row>
    <row r="52" spans="1:16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</sheetData>
  <sortState ref="B38:Q44">
    <sortCondition descending="1" ref="B38:B44"/>
  </sortState>
  <mergeCells count="9">
    <mergeCell ref="A21:B21"/>
    <mergeCell ref="A34:Q35"/>
    <mergeCell ref="A37:B37"/>
    <mergeCell ref="A8:B8"/>
    <mergeCell ref="A1:R2"/>
    <mergeCell ref="A3:R3"/>
    <mergeCell ref="A4:R4"/>
    <mergeCell ref="A6:R7"/>
    <mergeCell ref="A19:R20"/>
  </mergeCells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4"/>
  <sheetViews>
    <sheetView zoomScaleNormal="100" workbookViewId="0">
      <selection activeCell="L69" sqref="L69"/>
    </sheetView>
  </sheetViews>
  <sheetFormatPr defaultRowHeight="15" x14ac:dyDescent="0.25"/>
  <cols>
    <col min="1" max="1" width="3.42578125" customWidth="1"/>
    <col min="2" max="2" width="18.42578125" customWidth="1"/>
    <col min="3" max="18" width="11" customWidth="1"/>
  </cols>
  <sheetData>
    <row r="1" spans="1:18" x14ac:dyDescent="0.25">
      <c r="A1" s="125" t="s">
        <v>194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</row>
    <row r="3" spans="1:18" ht="21.75" x14ac:dyDescent="0.4">
      <c r="A3" s="126" t="s">
        <v>199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ht="21.75" x14ac:dyDescent="0.4">
      <c r="A4" s="126" t="s">
        <v>202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</row>
    <row r="5" spans="1:18" ht="15" customHeight="1" x14ac:dyDescent="0.3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8" ht="15" customHeight="1" x14ac:dyDescent="0.25">
      <c r="A6" s="127" t="s">
        <v>62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ht="15" customHeight="1" thickBot="1" x14ac:dyDescent="0.3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</row>
    <row r="8" spans="1:18" ht="15" customHeight="1" x14ac:dyDescent="0.25">
      <c r="A8" s="122" t="s">
        <v>1</v>
      </c>
      <c r="B8" s="123"/>
      <c r="C8" s="30" t="s">
        <v>67</v>
      </c>
      <c r="D8" s="31" t="s">
        <v>68</v>
      </c>
      <c r="E8" s="30" t="s">
        <v>69</v>
      </c>
      <c r="F8" s="30" t="s">
        <v>70</v>
      </c>
      <c r="G8" s="31" t="s">
        <v>71</v>
      </c>
      <c r="H8" s="30" t="s">
        <v>72</v>
      </c>
      <c r="I8" s="32" t="s">
        <v>73</v>
      </c>
      <c r="J8" s="30" t="s">
        <v>74</v>
      </c>
      <c r="K8" s="31" t="s">
        <v>75</v>
      </c>
      <c r="L8" s="30" t="s">
        <v>76</v>
      </c>
      <c r="M8" s="30" t="s">
        <v>77</v>
      </c>
      <c r="N8" s="32" t="s">
        <v>78</v>
      </c>
      <c r="O8" s="30" t="s">
        <v>79</v>
      </c>
      <c r="P8" s="30" t="s">
        <v>136</v>
      </c>
      <c r="Q8" s="33" t="s">
        <v>155</v>
      </c>
      <c r="R8" s="40" t="s">
        <v>2</v>
      </c>
    </row>
    <row r="9" spans="1:18" ht="15" customHeight="1" x14ac:dyDescent="0.25">
      <c r="A9" s="60" t="s">
        <v>3</v>
      </c>
      <c r="B9" s="2" t="s">
        <v>16</v>
      </c>
      <c r="C9" s="19">
        <v>4</v>
      </c>
      <c r="D9" s="20">
        <v>1</v>
      </c>
      <c r="E9" s="19">
        <v>2</v>
      </c>
      <c r="F9" s="19">
        <v>4</v>
      </c>
      <c r="G9" s="19">
        <v>3</v>
      </c>
      <c r="H9" s="19">
        <v>2</v>
      </c>
      <c r="I9" s="21">
        <v>2</v>
      </c>
      <c r="J9" s="22">
        <v>5</v>
      </c>
      <c r="K9" s="19">
        <v>1</v>
      </c>
      <c r="L9" s="19">
        <v>2</v>
      </c>
      <c r="M9" s="20">
        <v>4</v>
      </c>
      <c r="N9" s="19">
        <v>1</v>
      </c>
      <c r="O9" s="21">
        <v>2</v>
      </c>
      <c r="P9" s="19">
        <v>3</v>
      </c>
      <c r="Q9" s="45">
        <v>2</v>
      </c>
      <c r="R9" s="41">
        <f>(COUNTIF($C9:Q9,1)*10)+(COUNTIF($C9:Q9,2)*6)+(COUNTIF($C9:Q9,3)*4)+(COUNTIF($C9:Q9,4)*3)+(COUNTIF($C9:Q9,5)*2)+(COUNTIF($C9:Q9,6))</f>
        <v>85</v>
      </c>
    </row>
    <row r="10" spans="1:18" ht="15" customHeight="1" x14ac:dyDescent="0.25">
      <c r="A10" s="60" t="s">
        <v>4</v>
      </c>
      <c r="B10" s="2" t="s">
        <v>13</v>
      </c>
      <c r="C10" s="19">
        <v>1</v>
      </c>
      <c r="D10" s="20">
        <v>6</v>
      </c>
      <c r="E10" s="19">
        <v>4</v>
      </c>
      <c r="F10" s="19">
        <v>1</v>
      </c>
      <c r="G10" s="19">
        <v>2</v>
      </c>
      <c r="H10" s="19">
        <v>3</v>
      </c>
      <c r="I10" s="21">
        <v>1</v>
      </c>
      <c r="J10" s="19">
        <v>1</v>
      </c>
      <c r="K10" s="19">
        <v>3</v>
      </c>
      <c r="L10" s="19">
        <v>1</v>
      </c>
      <c r="M10" s="20">
        <v>3</v>
      </c>
      <c r="N10" s="19">
        <v>5</v>
      </c>
      <c r="O10" s="19">
        <v>5</v>
      </c>
      <c r="P10" s="19">
        <v>4</v>
      </c>
      <c r="Q10" s="45">
        <v>5</v>
      </c>
      <c r="R10" s="41">
        <f>(COUNTIF($C10:Q10,1)*10)+(COUNTIF($C10:Q10,2)*6)+(COUNTIF($C10:Q10,3)*4)+(COUNTIF($C10:Q10,4)*3)+(COUNTIF($C10:Q10,5)*2)+(COUNTIF($C10:Q10,6))</f>
        <v>81</v>
      </c>
    </row>
    <row r="11" spans="1:18" ht="15" customHeight="1" x14ac:dyDescent="0.25">
      <c r="A11" s="60" t="s">
        <v>5</v>
      </c>
      <c r="B11" s="15" t="s">
        <v>35</v>
      </c>
      <c r="C11" s="21">
        <v>6</v>
      </c>
      <c r="D11" s="20">
        <v>4</v>
      </c>
      <c r="E11" s="19">
        <v>1</v>
      </c>
      <c r="F11" s="21">
        <v>2</v>
      </c>
      <c r="G11" s="21">
        <v>1</v>
      </c>
      <c r="H11" s="19">
        <v>1</v>
      </c>
      <c r="I11" s="21">
        <v>5</v>
      </c>
      <c r="J11" s="19">
        <v>4</v>
      </c>
      <c r="K11" s="19">
        <v>4</v>
      </c>
      <c r="L11" s="19">
        <v>3</v>
      </c>
      <c r="M11" s="20">
        <v>5</v>
      </c>
      <c r="N11" s="19">
        <v>4</v>
      </c>
      <c r="O11" s="19">
        <v>1</v>
      </c>
      <c r="P11" s="19">
        <v>5</v>
      </c>
      <c r="Q11" s="45">
        <v>3</v>
      </c>
      <c r="R11" s="41">
        <f>(COUNTIF($C11:Q11,1)*10)+(COUNTIF($C11:Q11,2)*6)+(COUNTIF($C11:Q11,3)*4)+(COUNTIF($C11:Q11,4)*3)+(COUNTIF($C11:Q11,5)*2)+(COUNTIF($C11:Q11,6))</f>
        <v>73</v>
      </c>
    </row>
    <row r="12" spans="1:18" ht="15" customHeight="1" x14ac:dyDescent="0.25">
      <c r="A12" s="60" t="s">
        <v>6</v>
      </c>
      <c r="B12" s="15" t="s">
        <v>137</v>
      </c>
      <c r="C12" s="21">
        <v>2</v>
      </c>
      <c r="D12" s="20">
        <v>2</v>
      </c>
      <c r="E12" s="19">
        <v>3</v>
      </c>
      <c r="F12" s="21">
        <v>5</v>
      </c>
      <c r="G12" s="21">
        <v>5</v>
      </c>
      <c r="H12" s="19">
        <v>4</v>
      </c>
      <c r="I12" s="21">
        <v>3</v>
      </c>
      <c r="J12" s="19">
        <v>2</v>
      </c>
      <c r="K12" s="21">
        <v>2</v>
      </c>
      <c r="L12" s="19">
        <v>5</v>
      </c>
      <c r="M12" s="20">
        <v>2</v>
      </c>
      <c r="N12" s="19">
        <v>2</v>
      </c>
      <c r="O12" s="19">
        <v>4</v>
      </c>
      <c r="P12" s="19">
        <v>2</v>
      </c>
      <c r="Q12" s="45">
        <v>4</v>
      </c>
      <c r="R12" s="41">
        <f>(COUNTIF($C12:Q12,1)*10)+(COUNTIF($C12:Q12,2)*6)+(COUNTIF($C12:Q12,3)*4)+(COUNTIF($C12:Q12,4)*3)+(COUNTIF($C12:Q12,5)*2)+(COUNTIF($C12:Q12,6))</f>
        <v>65</v>
      </c>
    </row>
    <row r="13" spans="1:18" ht="15" customHeight="1" x14ac:dyDescent="0.25">
      <c r="A13" s="60" t="s">
        <v>7</v>
      </c>
      <c r="B13" s="94" t="s">
        <v>198</v>
      </c>
      <c r="C13" s="21">
        <v>5</v>
      </c>
      <c r="D13" s="20">
        <v>3</v>
      </c>
      <c r="E13" s="19">
        <v>5</v>
      </c>
      <c r="F13" s="21">
        <v>6</v>
      </c>
      <c r="G13" s="21">
        <v>4</v>
      </c>
      <c r="H13" s="19">
        <v>6</v>
      </c>
      <c r="I13" s="21">
        <v>4</v>
      </c>
      <c r="J13" s="19">
        <v>3</v>
      </c>
      <c r="K13" s="21">
        <v>5</v>
      </c>
      <c r="L13" s="19">
        <v>4</v>
      </c>
      <c r="M13" s="20">
        <v>1</v>
      </c>
      <c r="N13" s="19">
        <v>3</v>
      </c>
      <c r="O13" s="19">
        <v>3</v>
      </c>
      <c r="P13" s="19">
        <v>1</v>
      </c>
      <c r="Q13" s="45">
        <v>1</v>
      </c>
      <c r="R13" s="41">
        <f>(COUNTIF($C13:Q13,1)*10)+(COUNTIF($C13:Q13,2)*6)+(COUNTIF($C13:Q13,3)*4)+(COUNTIF($C13:Q13,4)*3)+(COUNTIF($C13:Q13,5)*2)+(COUNTIF($C13:Q13,6))</f>
        <v>63</v>
      </c>
    </row>
    <row r="14" spans="1:18" ht="15" customHeight="1" thickBot="1" x14ac:dyDescent="0.3">
      <c r="A14" s="61" t="s">
        <v>8</v>
      </c>
      <c r="B14" s="4" t="s">
        <v>196</v>
      </c>
      <c r="C14" s="24">
        <v>3</v>
      </c>
      <c r="D14" s="24">
        <v>5</v>
      </c>
      <c r="E14" s="24">
        <v>6</v>
      </c>
      <c r="F14" s="25">
        <v>3</v>
      </c>
      <c r="G14" s="24">
        <v>6</v>
      </c>
      <c r="H14" s="24">
        <v>5</v>
      </c>
      <c r="I14" s="26">
        <v>6</v>
      </c>
      <c r="J14" s="24">
        <v>6</v>
      </c>
      <c r="K14" s="24">
        <v>6</v>
      </c>
      <c r="L14" s="24">
        <v>6</v>
      </c>
      <c r="M14" s="24">
        <v>6</v>
      </c>
      <c r="N14" s="24">
        <v>6</v>
      </c>
      <c r="O14" s="24">
        <v>6</v>
      </c>
      <c r="P14" s="24">
        <v>6</v>
      </c>
      <c r="Q14" s="93">
        <v>6</v>
      </c>
      <c r="R14" s="42">
        <f>(COUNTIF($C14:Q14,1)*10)+(COUNTIF($C14:Q14,2)*6)+(COUNTIF($C14:Q14,3)*4)+(COUNTIF($C14:Q14,4)*3)+(COUNTIF($C14:Q14,5)*2)+(COUNTIF($C14:Q14,6))</f>
        <v>23</v>
      </c>
    </row>
    <row r="15" spans="1:18" ht="15" customHeight="1" thickBot="1" x14ac:dyDescent="0.3">
      <c r="A15" s="6"/>
      <c r="B15" s="78"/>
      <c r="C15" s="12" t="s">
        <v>93</v>
      </c>
      <c r="D15" s="10" t="s">
        <v>175</v>
      </c>
      <c r="E15" s="10" t="s">
        <v>34</v>
      </c>
      <c r="F15" s="11" t="s">
        <v>200</v>
      </c>
      <c r="G15" s="10" t="s">
        <v>51</v>
      </c>
      <c r="H15" s="10" t="s">
        <v>177</v>
      </c>
      <c r="I15" s="12" t="s">
        <v>23</v>
      </c>
      <c r="J15" s="10" t="s">
        <v>34</v>
      </c>
      <c r="K15" s="10" t="s">
        <v>24</v>
      </c>
      <c r="L15" s="10" t="s">
        <v>176</v>
      </c>
      <c r="M15" s="10" t="s">
        <v>178</v>
      </c>
      <c r="N15" s="10" t="s">
        <v>93</v>
      </c>
      <c r="O15" s="10" t="s">
        <v>82</v>
      </c>
      <c r="P15" s="12" t="s">
        <v>181</v>
      </c>
      <c r="Q15" s="16" t="s">
        <v>53</v>
      </c>
    </row>
    <row r="16" spans="1:18" ht="15" customHeight="1" x14ac:dyDescent="0.25">
      <c r="A16" s="6"/>
      <c r="B16" s="5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"/>
    </row>
    <row r="17" spans="1:18" ht="15" customHeight="1" x14ac:dyDescent="0.25">
      <c r="A17" s="62" t="s">
        <v>9</v>
      </c>
      <c r="B17" s="5"/>
      <c r="C17" s="9" t="s">
        <v>201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6"/>
      <c r="P17" s="7"/>
    </row>
    <row r="18" spans="1:18" ht="15" customHeight="1" x14ac:dyDescent="0.25">
      <c r="A18" s="38"/>
      <c r="B18" s="6"/>
      <c r="C18" s="9"/>
      <c r="D18" s="8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7"/>
    </row>
    <row r="19" spans="1:18" ht="15" customHeight="1" x14ac:dyDescent="0.25">
      <c r="A19" s="124" t="s">
        <v>63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</row>
    <row r="20" spans="1:18" ht="15" customHeight="1" thickBot="1" x14ac:dyDescent="0.3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</row>
    <row r="21" spans="1:18" ht="15" customHeight="1" x14ac:dyDescent="0.25">
      <c r="A21" s="122" t="s">
        <v>1</v>
      </c>
      <c r="B21" s="123"/>
      <c r="C21" s="30" t="s">
        <v>67</v>
      </c>
      <c r="D21" s="31" t="s">
        <v>68</v>
      </c>
      <c r="E21" s="30" t="s">
        <v>69</v>
      </c>
      <c r="F21" s="30" t="s">
        <v>70</v>
      </c>
      <c r="G21" s="31" t="s">
        <v>71</v>
      </c>
      <c r="H21" s="30" t="s">
        <v>72</v>
      </c>
      <c r="I21" s="32" t="s">
        <v>73</v>
      </c>
      <c r="J21" s="30" t="s">
        <v>74</v>
      </c>
      <c r="K21" s="31" t="s">
        <v>75</v>
      </c>
      <c r="L21" s="30" t="s">
        <v>76</v>
      </c>
      <c r="M21" s="30" t="s">
        <v>77</v>
      </c>
      <c r="N21" s="32" t="s">
        <v>78</v>
      </c>
      <c r="O21" s="30" t="s">
        <v>79</v>
      </c>
      <c r="P21" s="30" t="s">
        <v>136</v>
      </c>
      <c r="Q21" s="33" t="s">
        <v>155</v>
      </c>
      <c r="R21" s="40" t="s">
        <v>2</v>
      </c>
    </row>
    <row r="22" spans="1:18" ht="15" customHeight="1" x14ac:dyDescent="0.25">
      <c r="A22" s="60" t="s">
        <v>3</v>
      </c>
      <c r="B22" s="2" t="s">
        <v>170</v>
      </c>
      <c r="C22" s="19">
        <v>1</v>
      </c>
      <c r="D22" s="20">
        <v>2</v>
      </c>
      <c r="E22" s="19">
        <v>5</v>
      </c>
      <c r="F22" s="19">
        <v>5</v>
      </c>
      <c r="G22" s="19">
        <v>1</v>
      </c>
      <c r="H22" s="19">
        <v>1</v>
      </c>
      <c r="I22" s="21">
        <v>3</v>
      </c>
      <c r="J22" s="22">
        <v>1</v>
      </c>
      <c r="K22" s="19">
        <v>1</v>
      </c>
      <c r="L22" s="19">
        <v>3</v>
      </c>
      <c r="M22" s="20">
        <v>3</v>
      </c>
      <c r="N22" s="19">
        <v>3</v>
      </c>
      <c r="O22" s="21">
        <v>1</v>
      </c>
      <c r="P22" s="19">
        <v>5</v>
      </c>
      <c r="Q22" s="45">
        <v>2</v>
      </c>
      <c r="R22" s="41">
        <f>(COUNTIF($C22:Q22,1)*10)+(COUNTIF($C22:Q22,2)*6)+(COUNTIF($C22:Q22,3)*4)+(COUNTIF($C22:Q22,4)*3)+(COUNTIF($C22:Q22,5)*2)+(COUNTIF($C22:Q22,6))</f>
        <v>94</v>
      </c>
    </row>
    <row r="23" spans="1:18" ht="15" customHeight="1" x14ac:dyDescent="0.25">
      <c r="A23" s="60" t="s">
        <v>4</v>
      </c>
      <c r="B23" s="2" t="s">
        <v>89</v>
      </c>
      <c r="C23" s="19">
        <v>4</v>
      </c>
      <c r="D23" s="20">
        <v>1</v>
      </c>
      <c r="E23" s="19">
        <v>4</v>
      </c>
      <c r="F23" s="19">
        <v>2</v>
      </c>
      <c r="G23" s="19">
        <v>5</v>
      </c>
      <c r="H23" s="19">
        <v>2</v>
      </c>
      <c r="I23" s="21">
        <v>2</v>
      </c>
      <c r="J23" s="19">
        <v>2</v>
      </c>
      <c r="K23" s="19">
        <v>2</v>
      </c>
      <c r="L23" s="19">
        <v>1</v>
      </c>
      <c r="M23" s="20">
        <v>1</v>
      </c>
      <c r="N23" s="19">
        <v>5</v>
      </c>
      <c r="O23" s="21">
        <v>2</v>
      </c>
      <c r="P23" s="19">
        <v>2</v>
      </c>
      <c r="Q23" s="45">
        <v>1</v>
      </c>
      <c r="R23" s="41">
        <f>(COUNTIF($C23:Q23,1)*10)+(COUNTIF($C23:Q23,2)*6)+(COUNTIF($C23:Q23,3)*4)+(COUNTIF($C23:Q23,4)*3)+(COUNTIF($C23:Q23,5)*2)+(COUNTIF($C23:Q23,6))</f>
        <v>92</v>
      </c>
    </row>
    <row r="24" spans="1:18" ht="15" customHeight="1" x14ac:dyDescent="0.25">
      <c r="A24" s="60" t="s">
        <v>5</v>
      </c>
      <c r="B24" s="2" t="s">
        <v>130</v>
      </c>
      <c r="C24" s="19">
        <v>2</v>
      </c>
      <c r="D24" s="20">
        <v>3</v>
      </c>
      <c r="E24" s="19">
        <v>1</v>
      </c>
      <c r="F24" s="19">
        <v>1</v>
      </c>
      <c r="G24" s="19">
        <v>2</v>
      </c>
      <c r="H24" s="19">
        <v>4</v>
      </c>
      <c r="I24" s="21">
        <v>5</v>
      </c>
      <c r="J24" s="19">
        <v>3</v>
      </c>
      <c r="K24" s="19">
        <v>3</v>
      </c>
      <c r="L24" s="19">
        <v>2</v>
      </c>
      <c r="M24" s="20">
        <v>4</v>
      </c>
      <c r="N24" s="19">
        <v>4</v>
      </c>
      <c r="O24" s="21">
        <v>3</v>
      </c>
      <c r="P24" s="19">
        <v>1</v>
      </c>
      <c r="Q24" s="45">
        <v>3</v>
      </c>
      <c r="R24" s="41">
        <f>(COUNTIF($C24:Q24,1)*10)+(COUNTIF($C24:Q24,2)*6)+(COUNTIF($C24:Q24,3)*4)+(COUNTIF($C24:Q24,4)*3)+(COUNTIF($C24:Q24,5)*2)+(COUNTIF($C24:Q24,6))</f>
        <v>79</v>
      </c>
    </row>
    <row r="25" spans="1:18" ht="15" customHeight="1" x14ac:dyDescent="0.25">
      <c r="A25" s="60" t="s">
        <v>6</v>
      </c>
      <c r="B25" s="2" t="s">
        <v>90</v>
      </c>
      <c r="C25" s="19">
        <v>3</v>
      </c>
      <c r="D25" s="20">
        <v>4</v>
      </c>
      <c r="E25" s="19">
        <v>2</v>
      </c>
      <c r="F25" s="19">
        <v>4</v>
      </c>
      <c r="G25" s="19">
        <v>3</v>
      </c>
      <c r="H25" s="19">
        <v>3</v>
      </c>
      <c r="I25" s="21">
        <v>1</v>
      </c>
      <c r="J25" s="19">
        <v>5</v>
      </c>
      <c r="K25" s="19">
        <v>4</v>
      </c>
      <c r="L25" s="19">
        <v>5</v>
      </c>
      <c r="M25" s="20">
        <v>2</v>
      </c>
      <c r="N25" s="19">
        <v>1</v>
      </c>
      <c r="O25" s="21">
        <v>4</v>
      </c>
      <c r="P25" s="19">
        <v>4</v>
      </c>
      <c r="Q25" s="45">
        <v>4</v>
      </c>
      <c r="R25" s="41">
        <f>(COUNTIF($C25:Q25,1)*10)+(COUNTIF($C25:Q25,2)*6)+(COUNTIF($C25:Q25,3)*4)+(COUNTIF($C25:Q25,4)*3)+(COUNTIF($C25:Q25,5)*2)+(COUNTIF($C25:Q25,6))</f>
        <v>66</v>
      </c>
    </row>
    <row r="26" spans="1:18" ht="15" customHeight="1" thickBot="1" x14ac:dyDescent="0.3">
      <c r="A26" s="61" t="s">
        <v>7</v>
      </c>
      <c r="B26" s="17" t="s">
        <v>10</v>
      </c>
      <c r="C26" s="24">
        <v>5</v>
      </c>
      <c r="D26" s="25">
        <v>5</v>
      </c>
      <c r="E26" s="24">
        <v>3</v>
      </c>
      <c r="F26" s="26">
        <v>3</v>
      </c>
      <c r="G26" s="26">
        <v>4</v>
      </c>
      <c r="H26" s="24">
        <v>5</v>
      </c>
      <c r="I26" s="26">
        <v>4</v>
      </c>
      <c r="J26" s="24">
        <v>4</v>
      </c>
      <c r="K26" s="24">
        <v>5</v>
      </c>
      <c r="L26" s="24">
        <v>4</v>
      </c>
      <c r="M26" s="25">
        <v>5</v>
      </c>
      <c r="N26" s="24">
        <v>2</v>
      </c>
      <c r="O26" s="24">
        <v>5</v>
      </c>
      <c r="P26" s="24">
        <v>3</v>
      </c>
      <c r="Q26" s="93">
        <v>5</v>
      </c>
      <c r="R26" s="42">
        <f>(COUNTIF($C26:Q26,1)*10)+(COUNTIF($C26:Q26,2)*6)+(COUNTIF($C26:Q26,3)*4)+(COUNTIF($C26:Q26,4)*3)+(COUNTIF($C26:Q26,5)*2)+(COUNTIF($C26:Q26,6))</f>
        <v>44</v>
      </c>
    </row>
    <row r="27" spans="1:18" ht="15" customHeight="1" thickBot="1" x14ac:dyDescent="0.3">
      <c r="A27" s="1"/>
      <c r="B27" s="79"/>
      <c r="C27" s="12" t="s">
        <v>26</v>
      </c>
      <c r="D27" s="10" t="s">
        <v>203</v>
      </c>
      <c r="E27" s="10" t="s">
        <v>95</v>
      </c>
      <c r="F27" s="11" t="s">
        <v>95</v>
      </c>
      <c r="G27" s="10" t="s">
        <v>26</v>
      </c>
      <c r="H27" s="10" t="s">
        <v>44</v>
      </c>
      <c r="I27" s="12" t="s">
        <v>21</v>
      </c>
      <c r="J27" s="10" t="s">
        <v>92</v>
      </c>
      <c r="K27" s="10" t="s">
        <v>203</v>
      </c>
      <c r="L27" s="10" t="s">
        <v>93</v>
      </c>
      <c r="M27" s="10" t="s">
        <v>61</v>
      </c>
      <c r="N27" s="10" t="s">
        <v>204</v>
      </c>
      <c r="O27" s="10" t="s">
        <v>205</v>
      </c>
      <c r="P27" s="12" t="s">
        <v>206</v>
      </c>
      <c r="Q27" s="16" t="s">
        <v>93</v>
      </c>
    </row>
    <row r="28" spans="1:18" ht="15" customHeight="1" x14ac:dyDescent="0.25">
      <c r="A28" s="1"/>
      <c r="B28" s="1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</row>
    <row r="29" spans="1:18" ht="15" customHeight="1" x14ac:dyDescent="0.25">
      <c r="A29" s="62" t="s">
        <v>9</v>
      </c>
      <c r="B29" s="1"/>
      <c r="C29" s="9" t="s">
        <v>210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7"/>
    </row>
    <row r="30" spans="1:1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7"/>
    </row>
    <row r="31" spans="1:18" ht="15" customHeight="1" x14ac:dyDescent="0.25">
      <c r="A31" s="124" t="s">
        <v>195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</row>
    <row r="32" spans="1:18" ht="15" customHeight="1" thickBot="1" x14ac:dyDescent="0.3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</row>
    <row r="33" spans="1:18" ht="15" customHeight="1" x14ac:dyDescent="0.25">
      <c r="A33" s="122" t="s">
        <v>1</v>
      </c>
      <c r="B33" s="123"/>
      <c r="C33" s="30" t="s">
        <v>67</v>
      </c>
      <c r="D33" s="31" t="s">
        <v>68</v>
      </c>
      <c r="E33" s="30" t="s">
        <v>69</v>
      </c>
      <c r="F33" s="30" t="s">
        <v>70</v>
      </c>
      <c r="G33" s="31" t="s">
        <v>71</v>
      </c>
      <c r="H33" s="30" t="s">
        <v>72</v>
      </c>
      <c r="I33" s="32" t="s">
        <v>73</v>
      </c>
      <c r="J33" s="30" t="s">
        <v>74</v>
      </c>
      <c r="K33" s="31" t="s">
        <v>75</v>
      </c>
      <c r="L33" s="30" t="s">
        <v>76</v>
      </c>
      <c r="M33" s="30" t="s">
        <v>77</v>
      </c>
      <c r="N33" s="32" t="s">
        <v>78</v>
      </c>
      <c r="O33" s="30" t="s">
        <v>79</v>
      </c>
      <c r="P33" s="30" t="s">
        <v>136</v>
      </c>
      <c r="Q33" s="33" t="s">
        <v>155</v>
      </c>
      <c r="R33" s="40" t="s">
        <v>2</v>
      </c>
    </row>
    <row r="34" spans="1:18" ht="15" customHeight="1" x14ac:dyDescent="0.25">
      <c r="A34" s="60" t="s">
        <v>3</v>
      </c>
      <c r="B34" s="2" t="s">
        <v>151</v>
      </c>
      <c r="C34" s="19">
        <v>3</v>
      </c>
      <c r="D34" s="20">
        <v>1</v>
      </c>
      <c r="E34" s="19">
        <v>1</v>
      </c>
      <c r="F34" s="19">
        <v>1</v>
      </c>
      <c r="G34" s="19">
        <v>2</v>
      </c>
      <c r="H34" s="19">
        <v>1</v>
      </c>
      <c r="I34" s="21">
        <v>4</v>
      </c>
      <c r="J34" s="22">
        <v>1</v>
      </c>
      <c r="K34" s="19">
        <v>1</v>
      </c>
      <c r="L34" s="19">
        <v>1</v>
      </c>
      <c r="M34" s="20">
        <v>1</v>
      </c>
      <c r="N34" s="19">
        <v>1</v>
      </c>
      <c r="O34" s="21">
        <v>2</v>
      </c>
      <c r="P34" s="19">
        <v>4</v>
      </c>
      <c r="Q34" s="45">
        <v>1</v>
      </c>
      <c r="R34" s="41">
        <f>(COUNTIF($C34:Q34,1)*10)+(COUNTIF($C34:Q34,2)*6)+(COUNTIF($C34:Q34,3)*4)+(COUNTIF($C34:Q34,4)*3)+(COUNTIF($C34:Q34,5)*2)+(COUNTIF($C34:Q34,6))</f>
        <v>122</v>
      </c>
    </row>
    <row r="35" spans="1:18" ht="15" customHeight="1" x14ac:dyDescent="0.25">
      <c r="A35" s="60" t="s">
        <v>4</v>
      </c>
      <c r="B35" s="2" t="s">
        <v>160</v>
      </c>
      <c r="C35" s="19">
        <v>2</v>
      </c>
      <c r="D35" s="20">
        <v>3</v>
      </c>
      <c r="E35" s="19">
        <v>2</v>
      </c>
      <c r="F35" s="19">
        <v>2</v>
      </c>
      <c r="G35" s="19">
        <v>4</v>
      </c>
      <c r="H35" s="19">
        <v>3</v>
      </c>
      <c r="I35" s="21">
        <v>3</v>
      </c>
      <c r="J35" s="19">
        <v>4</v>
      </c>
      <c r="K35" s="19">
        <v>2</v>
      </c>
      <c r="L35" s="19">
        <v>3</v>
      </c>
      <c r="M35" s="20">
        <v>2</v>
      </c>
      <c r="N35" s="19">
        <v>3</v>
      </c>
      <c r="O35" s="21">
        <v>1</v>
      </c>
      <c r="P35" s="19">
        <v>3</v>
      </c>
      <c r="Q35" s="45">
        <v>5</v>
      </c>
      <c r="R35" s="41">
        <f>(COUNTIF($C35:Q35,1)*10)+(COUNTIF($C35:Q35,2)*6)+(COUNTIF($C35:Q35,3)*4)+(COUNTIF($C35:Q35,4)*3)+(COUNTIF($C35:Q35,5)*2)+(COUNTIF($C35:Q35,6))</f>
        <v>72</v>
      </c>
    </row>
    <row r="36" spans="1:18" ht="15" customHeight="1" x14ac:dyDescent="0.25">
      <c r="A36" s="60" t="s">
        <v>5</v>
      </c>
      <c r="B36" s="2" t="s">
        <v>18</v>
      </c>
      <c r="C36" s="19">
        <v>5</v>
      </c>
      <c r="D36" s="20">
        <v>2</v>
      </c>
      <c r="E36" s="19">
        <v>5</v>
      </c>
      <c r="F36" s="19">
        <v>4</v>
      </c>
      <c r="G36" s="19">
        <v>1</v>
      </c>
      <c r="H36" s="19">
        <v>4</v>
      </c>
      <c r="I36" s="21">
        <v>1</v>
      </c>
      <c r="J36" s="19">
        <v>3</v>
      </c>
      <c r="K36" s="19">
        <v>4</v>
      </c>
      <c r="L36" s="19">
        <v>5</v>
      </c>
      <c r="M36" s="20">
        <v>4</v>
      </c>
      <c r="N36" s="19">
        <v>5</v>
      </c>
      <c r="O36" s="21">
        <v>3</v>
      </c>
      <c r="P36" s="19">
        <v>2</v>
      </c>
      <c r="Q36" s="45">
        <v>4</v>
      </c>
      <c r="R36" s="41">
        <f>(COUNTIF($C36:Q36,1)*10)+(COUNTIF($C36:Q36,2)*6)+(COUNTIF($C36:Q36,3)*4)+(COUNTIF($C36:Q36,4)*3)+(COUNTIF($C36:Q36,5)*2)+(COUNTIF($C36:Q36,6))</f>
        <v>63</v>
      </c>
    </row>
    <row r="37" spans="1:18" ht="15" customHeight="1" x14ac:dyDescent="0.25">
      <c r="A37" s="60" t="s">
        <v>6</v>
      </c>
      <c r="B37" s="2" t="s">
        <v>172</v>
      </c>
      <c r="C37" s="19">
        <v>4</v>
      </c>
      <c r="D37" s="20">
        <v>5</v>
      </c>
      <c r="E37" s="19">
        <v>3</v>
      </c>
      <c r="F37" s="19">
        <v>5</v>
      </c>
      <c r="G37" s="19">
        <v>5</v>
      </c>
      <c r="H37" s="19">
        <v>5</v>
      </c>
      <c r="I37" s="21">
        <v>2</v>
      </c>
      <c r="J37" s="19">
        <v>2</v>
      </c>
      <c r="K37" s="19">
        <v>5</v>
      </c>
      <c r="L37" s="19">
        <v>2</v>
      </c>
      <c r="M37" s="20">
        <v>3</v>
      </c>
      <c r="N37" s="19">
        <v>2</v>
      </c>
      <c r="O37" s="21">
        <v>5</v>
      </c>
      <c r="P37" s="19">
        <v>1</v>
      </c>
      <c r="Q37" s="45">
        <v>2</v>
      </c>
      <c r="R37" s="41">
        <f>(COUNTIF($C37:Q37,1)*10)+(COUNTIF($C37:Q37,2)*6)+(COUNTIF($C37:Q37,3)*4)+(COUNTIF($C37:Q37,4)*3)+(COUNTIF($C37:Q37,5)*2)+(COUNTIF($C37:Q37,6))</f>
        <v>63</v>
      </c>
    </row>
    <row r="38" spans="1:18" ht="15" customHeight="1" thickBot="1" x14ac:dyDescent="0.3">
      <c r="A38" s="61" t="s">
        <v>7</v>
      </c>
      <c r="B38" s="17" t="s">
        <v>12</v>
      </c>
      <c r="C38" s="24">
        <v>1</v>
      </c>
      <c r="D38" s="25">
        <v>4</v>
      </c>
      <c r="E38" s="24">
        <v>4</v>
      </c>
      <c r="F38" s="26">
        <v>3</v>
      </c>
      <c r="G38" s="26">
        <v>3</v>
      </c>
      <c r="H38" s="24">
        <v>2</v>
      </c>
      <c r="I38" s="26">
        <v>5</v>
      </c>
      <c r="J38" s="24">
        <v>5</v>
      </c>
      <c r="K38" s="24">
        <v>3</v>
      </c>
      <c r="L38" s="24">
        <v>4</v>
      </c>
      <c r="M38" s="25">
        <v>5</v>
      </c>
      <c r="N38" s="24">
        <v>4</v>
      </c>
      <c r="O38" s="24">
        <v>4</v>
      </c>
      <c r="P38" s="24">
        <v>5</v>
      </c>
      <c r="Q38" s="93">
        <v>3</v>
      </c>
      <c r="R38" s="42">
        <f>(COUNTIF($C38:Q38,1)*10)+(COUNTIF($C38:Q38,2)*6)+(COUNTIF($C38:Q38,3)*4)+(COUNTIF($C38:Q38,4)*3)+(COUNTIF($C38:Q38,5)*2)+(COUNTIF($C38:Q38,6))</f>
        <v>55</v>
      </c>
    </row>
    <row r="39" spans="1:18" ht="15" customHeight="1" thickBot="1" x14ac:dyDescent="0.3">
      <c r="A39" s="1"/>
      <c r="B39" s="79"/>
      <c r="C39" s="12" t="s">
        <v>53</v>
      </c>
      <c r="D39" s="10" t="s">
        <v>41</v>
      </c>
      <c r="E39" s="10" t="s">
        <v>178</v>
      </c>
      <c r="F39" s="11" t="s">
        <v>35</v>
      </c>
      <c r="G39" s="10" t="s">
        <v>179</v>
      </c>
      <c r="H39" s="10" t="s">
        <v>44</v>
      </c>
      <c r="I39" s="12" t="s">
        <v>26</v>
      </c>
      <c r="J39" s="10" t="s">
        <v>83</v>
      </c>
      <c r="K39" s="10" t="s">
        <v>94</v>
      </c>
      <c r="L39" s="10" t="s">
        <v>95</v>
      </c>
      <c r="M39" s="10" t="s">
        <v>92</v>
      </c>
      <c r="N39" s="10" t="s">
        <v>34</v>
      </c>
      <c r="O39" s="10" t="s">
        <v>207</v>
      </c>
      <c r="P39" s="12" t="s">
        <v>204</v>
      </c>
      <c r="Q39" s="16" t="s">
        <v>44</v>
      </c>
    </row>
    <row r="40" spans="1:1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7"/>
    </row>
    <row r="41" spans="1:18" ht="15" customHeight="1" x14ac:dyDescent="0.25">
      <c r="A41" s="62" t="s">
        <v>9</v>
      </c>
      <c r="B41" s="1"/>
      <c r="C41" s="9" t="s">
        <v>208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7"/>
    </row>
    <row r="42" spans="1:1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7"/>
    </row>
    <row r="43" spans="1:18" ht="15" customHeight="1" x14ac:dyDescent="0.25">
      <c r="A43" s="124" t="s">
        <v>64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</row>
    <row r="44" spans="1:18" ht="15" customHeight="1" thickBot="1" x14ac:dyDescent="0.3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</row>
    <row r="45" spans="1:18" ht="15" customHeight="1" thickBot="1" x14ac:dyDescent="0.3">
      <c r="A45" s="92"/>
      <c r="B45" s="80"/>
      <c r="C45" s="129" t="s">
        <v>151</v>
      </c>
      <c r="D45" s="130"/>
      <c r="E45" s="129" t="s">
        <v>170</v>
      </c>
      <c r="F45" s="130"/>
      <c r="G45" s="129" t="s">
        <v>89</v>
      </c>
      <c r="H45" s="130"/>
      <c r="I45" s="129" t="s">
        <v>16</v>
      </c>
      <c r="J45" s="130"/>
      <c r="K45" s="129" t="s">
        <v>13</v>
      </c>
      <c r="L45" s="130"/>
      <c r="M45" s="129" t="s">
        <v>130</v>
      </c>
      <c r="N45" s="130"/>
      <c r="O45" s="131" t="s">
        <v>160</v>
      </c>
      <c r="P45" s="132"/>
      <c r="Q45" s="92"/>
    </row>
    <row r="46" spans="1:18" ht="15" customHeight="1" x14ac:dyDescent="0.25">
      <c r="A46" s="122" t="s">
        <v>1</v>
      </c>
      <c r="B46" s="123"/>
      <c r="C46" s="81" t="s">
        <v>74</v>
      </c>
      <c r="D46" s="95" t="s">
        <v>55</v>
      </c>
      <c r="E46" s="84" t="s">
        <v>77</v>
      </c>
      <c r="F46" s="83" t="s">
        <v>38</v>
      </c>
      <c r="G46" s="82" t="s">
        <v>155</v>
      </c>
      <c r="H46" s="83" t="s">
        <v>211</v>
      </c>
      <c r="I46" s="84" t="s">
        <v>76</v>
      </c>
      <c r="J46" s="95" t="s">
        <v>212</v>
      </c>
      <c r="K46" s="82" t="s">
        <v>213</v>
      </c>
      <c r="L46" s="83" t="s">
        <v>192</v>
      </c>
      <c r="M46" s="84" t="s">
        <v>214</v>
      </c>
      <c r="N46" s="95" t="s">
        <v>39</v>
      </c>
      <c r="O46" s="84" t="s">
        <v>70</v>
      </c>
      <c r="P46" s="85" t="s">
        <v>25</v>
      </c>
      <c r="Q46" s="33" t="s">
        <v>2</v>
      </c>
    </row>
    <row r="47" spans="1:18" ht="15" customHeight="1" x14ac:dyDescent="0.25">
      <c r="A47" s="60" t="s">
        <v>3</v>
      </c>
      <c r="B47" s="2" t="s">
        <v>170</v>
      </c>
      <c r="C47" s="19">
        <v>1</v>
      </c>
      <c r="D47" s="96">
        <v>1</v>
      </c>
      <c r="E47" s="21">
        <v>4</v>
      </c>
      <c r="F47" s="74">
        <v>5</v>
      </c>
      <c r="G47" s="21">
        <v>2</v>
      </c>
      <c r="H47" s="74">
        <v>3</v>
      </c>
      <c r="I47" s="21">
        <v>7</v>
      </c>
      <c r="J47" s="98">
        <v>2</v>
      </c>
      <c r="K47" s="21">
        <v>6</v>
      </c>
      <c r="L47" s="74">
        <v>1</v>
      </c>
      <c r="M47" s="20">
        <v>2</v>
      </c>
      <c r="N47" s="74">
        <v>2</v>
      </c>
      <c r="O47" s="73">
        <v>2</v>
      </c>
      <c r="P47" s="45">
        <v>5</v>
      </c>
      <c r="Q47" s="23">
        <f>(COUNTIF($C47:P47,1)*10)+(COUNTIF($C47:P47,2)*6)+(COUNTIF($C47:P47,3)*4)+(COUNTIF($C47:P47,4)*3)+(COUNTIF($C47:P47,5)*2)+(COUNTIF($C47:P47,6))+COUNTIF($C$54:$P$54,B47)+1</f>
        <v>76</v>
      </c>
    </row>
    <row r="48" spans="1:18" ht="15" customHeight="1" x14ac:dyDescent="0.25">
      <c r="A48" s="60" t="s">
        <v>4</v>
      </c>
      <c r="B48" s="15" t="s">
        <v>89</v>
      </c>
      <c r="C48" s="21">
        <v>4</v>
      </c>
      <c r="D48" s="96">
        <v>4</v>
      </c>
      <c r="E48" s="21">
        <v>1</v>
      </c>
      <c r="F48" s="74">
        <v>1</v>
      </c>
      <c r="G48" s="21">
        <v>6</v>
      </c>
      <c r="H48" s="74">
        <v>2</v>
      </c>
      <c r="I48" s="21">
        <v>5</v>
      </c>
      <c r="J48" s="96">
        <v>4</v>
      </c>
      <c r="K48" s="21">
        <v>1</v>
      </c>
      <c r="L48" s="74">
        <v>2</v>
      </c>
      <c r="M48" s="20">
        <v>6</v>
      </c>
      <c r="N48" s="74">
        <v>1</v>
      </c>
      <c r="O48" s="21">
        <v>3</v>
      </c>
      <c r="P48" s="45">
        <v>4</v>
      </c>
      <c r="Q48" s="23">
        <f>(COUNTIF($C48:P48,1)*10)+(COUNTIF($C48:P48,2)*6)+(COUNTIF($C48:P48,3)*4)+(COUNTIF($C48:P48,4)*3)+(COUNTIF($C48:P48,5)*2)+(COUNTIF($C48:P48,6))+COUNTIF($C$54:$P$54,B48)</f>
        <v>75</v>
      </c>
    </row>
    <row r="49" spans="1:17" ht="15" customHeight="1" x14ac:dyDescent="0.25">
      <c r="A49" s="60" t="s">
        <v>5</v>
      </c>
      <c r="B49" s="18" t="s">
        <v>13</v>
      </c>
      <c r="C49" s="21">
        <v>2</v>
      </c>
      <c r="D49" s="96">
        <v>6</v>
      </c>
      <c r="E49" s="21">
        <v>3</v>
      </c>
      <c r="F49" s="96">
        <v>2</v>
      </c>
      <c r="G49" s="21">
        <v>4</v>
      </c>
      <c r="H49" s="74">
        <v>1</v>
      </c>
      <c r="I49" s="21">
        <v>2</v>
      </c>
      <c r="J49" s="96">
        <v>1</v>
      </c>
      <c r="K49" s="21">
        <v>2</v>
      </c>
      <c r="L49" s="74">
        <v>3</v>
      </c>
      <c r="M49" s="20">
        <v>4</v>
      </c>
      <c r="N49" s="74">
        <v>7</v>
      </c>
      <c r="O49" s="21">
        <v>4</v>
      </c>
      <c r="P49" s="45">
        <v>2</v>
      </c>
      <c r="Q49" s="23">
        <f>(COUNTIF($C49:P49,1)*10)+(COUNTIF($C49:P49,2)*6)+(COUNTIF($C49:P49,3)*4)+(COUNTIF($C49:P49,4)*3)+(COUNTIF($C49:P49,5)*2)+(COUNTIF($C49:P49,6))+COUNTIF($C$54:$P$54,B49)</f>
        <v>71</v>
      </c>
    </row>
    <row r="50" spans="1:17" ht="15" customHeight="1" x14ac:dyDescent="0.25">
      <c r="A50" s="60" t="s">
        <v>6</v>
      </c>
      <c r="B50" s="15" t="s">
        <v>16</v>
      </c>
      <c r="C50" s="21">
        <v>3</v>
      </c>
      <c r="D50" s="96">
        <v>3</v>
      </c>
      <c r="E50" s="21">
        <v>2</v>
      </c>
      <c r="F50" s="96">
        <v>6</v>
      </c>
      <c r="G50" s="21">
        <v>1</v>
      </c>
      <c r="H50" s="74">
        <v>4</v>
      </c>
      <c r="I50" s="21">
        <v>1</v>
      </c>
      <c r="J50" s="96">
        <v>3</v>
      </c>
      <c r="K50" s="21">
        <v>3</v>
      </c>
      <c r="L50" s="74">
        <v>5</v>
      </c>
      <c r="M50" s="20">
        <v>5</v>
      </c>
      <c r="N50" s="74">
        <v>3</v>
      </c>
      <c r="O50" s="21">
        <v>5</v>
      </c>
      <c r="P50" s="45">
        <v>1</v>
      </c>
      <c r="Q50" s="23">
        <f>(COUNTIF($C50:P50,1)*10)+(COUNTIF($C50:P50,2)*6)+(COUNTIF($C50:P50,3)*4)+(COUNTIF($C50:P50,4)*3)+(COUNTIF($C50:P50,5)*2)+(COUNTIF($C50:P50,6))+COUNTIF($C$54:$P$54,B50)+1</f>
        <v>69</v>
      </c>
    </row>
    <row r="51" spans="1:17" ht="15" customHeight="1" x14ac:dyDescent="0.25">
      <c r="A51" s="60" t="s">
        <v>7</v>
      </c>
      <c r="B51" s="18" t="s">
        <v>151</v>
      </c>
      <c r="C51" s="21">
        <v>5</v>
      </c>
      <c r="D51" s="96">
        <v>2</v>
      </c>
      <c r="E51" s="21">
        <v>6</v>
      </c>
      <c r="F51" s="74">
        <v>7</v>
      </c>
      <c r="G51" s="21">
        <v>3</v>
      </c>
      <c r="H51" s="74">
        <v>5</v>
      </c>
      <c r="I51" s="21">
        <v>3</v>
      </c>
      <c r="J51" s="96">
        <v>6</v>
      </c>
      <c r="K51" s="21">
        <v>4</v>
      </c>
      <c r="L51" s="74">
        <v>7</v>
      </c>
      <c r="M51" s="20">
        <v>1</v>
      </c>
      <c r="N51" s="74">
        <v>4</v>
      </c>
      <c r="O51" s="21">
        <v>6</v>
      </c>
      <c r="P51" s="45">
        <v>3</v>
      </c>
      <c r="Q51" s="23">
        <f>(COUNTIF($C51:P51,1)*10)+(COUNTIF($C51:P51,2)*6)+(COUNTIF($C51:P51,3)*4)+(COUNTIF($C51:P51,4)*3)+(COUNTIF($C51:P51,5)*2)+(COUNTIF($C51:P51,6))+COUNTIF($C$54:$P$54,B51)+1</f>
        <v>44</v>
      </c>
    </row>
    <row r="52" spans="1:17" ht="15" customHeight="1" x14ac:dyDescent="0.25">
      <c r="A52" s="60" t="s">
        <v>8</v>
      </c>
      <c r="B52" s="18" t="s">
        <v>160</v>
      </c>
      <c r="C52" s="19">
        <v>7</v>
      </c>
      <c r="D52" s="74">
        <v>5</v>
      </c>
      <c r="E52" s="21">
        <v>7</v>
      </c>
      <c r="F52" s="96">
        <v>3</v>
      </c>
      <c r="G52" s="21">
        <v>5</v>
      </c>
      <c r="H52" s="74">
        <v>7</v>
      </c>
      <c r="I52" s="21">
        <v>4</v>
      </c>
      <c r="J52" s="96">
        <v>7</v>
      </c>
      <c r="K52" s="21">
        <v>5</v>
      </c>
      <c r="L52" s="74">
        <v>4</v>
      </c>
      <c r="M52" s="21">
        <v>3</v>
      </c>
      <c r="N52" s="74">
        <v>6</v>
      </c>
      <c r="O52" s="21">
        <v>1</v>
      </c>
      <c r="P52" s="45">
        <v>6</v>
      </c>
      <c r="Q52" s="23">
        <f>(COUNTIF($C52:P52,1)*10)+(COUNTIF($C52:P52,2)*6)+(COUNTIF($C52:P52,3)*4)+(COUNTIF($C52:P52,4)*3)+(COUNTIF($C52:P52,5)*2)+(COUNTIF($C52:P52,6))+COUNTIF($C$54:$P$54,B52)</f>
        <v>33</v>
      </c>
    </row>
    <row r="53" spans="1:17" ht="15" customHeight="1" thickBot="1" x14ac:dyDescent="0.3">
      <c r="A53" s="61" t="s">
        <v>103</v>
      </c>
      <c r="B53" s="58" t="s">
        <v>130</v>
      </c>
      <c r="C53" s="24">
        <v>6</v>
      </c>
      <c r="D53" s="97">
        <v>7</v>
      </c>
      <c r="E53" s="26">
        <v>5</v>
      </c>
      <c r="F53" s="97">
        <v>4</v>
      </c>
      <c r="G53" s="26">
        <v>7</v>
      </c>
      <c r="H53" s="97">
        <v>6</v>
      </c>
      <c r="I53" s="26">
        <v>6</v>
      </c>
      <c r="J53" s="99">
        <v>5</v>
      </c>
      <c r="K53" s="26">
        <v>7</v>
      </c>
      <c r="L53" s="97">
        <v>6</v>
      </c>
      <c r="M53" s="26">
        <v>7</v>
      </c>
      <c r="N53" s="97">
        <v>5</v>
      </c>
      <c r="O53" s="26">
        <v>7</v>
      </c>
      <c r="P53" s="93">
        <v>7</v>
      </c>
      <c r="Q53" s="100">
        <f>(COUNTIF($C53:P53,1)*10)+(COUNTIF($C53:P53,2)*6)+(COUNTIF($C53:P53,3)*4)+(COUNTIF($C53:P53,4)*3)+(COUNTIF($C53:P53,5)*2)+(COUNTIF($C53:P53,6))+COUNTIF($C$54:$P$54,B53)</f>
        <v>13</v>
      </c>
    </row>
    <row r="54" spans="1:17" ht="15" customHeight="1" x14ac:dyDescent="0.25">
      <c r="A54" s="79"/>
      <c r="B54" s="110" t="s">
        <v>197</v>
      </c>
      <c r="C54" s="101" t="s">
        <v>13</v>
      </c>
      <c r="D54" s="102" t="s">
        <v>151</v>
      </c>
      <c r="E54" s="103" t="s">
        <v>89</v>
      </c>
      <c r="F54" s="102" t="s">
        <v>13</v>
      </c>
      <c r="G54" s="104" t="s">
        <v>170</v>
      </c>
      <c r="H54" s="102" t="s">
        <v>13</v>
      </c>
      <c r="I54" s="104" t="s">
        <v>16</v>
      </c>
      <c r="J54" s="102" t="s">
        <v>170</v>
      </c>
      <c r="K54" s="104" t="s">
        <v>89</v>
      </c>
      <c r="L54" s="102" t="s">
        <v>89</v>
      </c>
      <c r="M54" s="104" t="s">
        <v>151</v>
      </c>
      <c r="N54" s="102" t="s">
        <v>170</v>
      </c>
      <c r="O54" s="104" t="s">
        <v>160</v>
      </c>
      <c r="P54" s="105" t="s">
        <v>16</v>
      </c>
    </row>
    <row r="55" spans="1:17" ht="15" customHeight="1" thickBot="1" x14ac:dyDescent="0.3">
      <c r="A55" s="1"/>
      <c r="B55" s="109" t="s">
        <v>215</v>
      </c>
      <c r="C55" s="137" t="s">
        <v>53</v>
      </c>
      <c r="D55" s="134"/>
      <c r="E55" s="133" t="s">
        <v>61</v>
      </c>
      <c r="F55" s="134"/>
      <c r="G55" s="133" t="s">
        <v>92</v>
      </c>
      <c r="H55" s="134"/>
      <c r="I55" s="133" t="s">
        <v>83</v>
      </c>
      <c r="J55" s="134"/>
      <c r="K55" s="133" t="s">
        <v>97</v>
      </c>
      <c r="L55" s="134"/>
      <c r="M55" s="133" t="s">
        <v>95</v>
      </c>
      <c r="N55" s="134"/>
      <c r="O55" s="135" t="s">
        <v>94</v>
      </c>
      <c r="P55" s="136"/>
    </row>
    <row r="56" spans="1:17" s="29" customFormat="1" ht="15" customHeight="1" x14ac:dyDescent="0.25">
      <c r="A56" s="106"/>
      <c r="B56" s="107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</row>
    <row r="57" spans="1:17" ht="15" customHeight="1" x14ac:dyDescent="0.25">
      <c r="A57" s="62" t="s">
        <v>85</v>
      </c>
      <c r="B57" s="1"/>
      <c r="C57" s="9" t="s">
        <v>209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7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7" ht="15" customHeight="1" x14ac:dyDescent="0.25">
      <c r="A59" s="1"/>
    </row>
    <row r="60" spans="1:17" ht="15" customHeight="1" x14ac:dyDescent="0.25">
      <c r="A60" s="1"/>
    </row>
    <row r="61" spans="1:17" ht="15" customHeight="1" x14ac:dyDescent="0.25">
      <c r="A61" s="1"/>
    </row>
    <row r="62" spans="1:17" ht="15" customHeight="1" x14ac:dyDescent="0.25">
      <c r="A62" s="1"/>
    </row>
    <row r="63" spans="1:17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7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</sheetData>
  <sortState ref="B36:R37">
    <sortCondition ref="B36"/>
  </sortState>
  <mergeCells count="25">
    <mergeCell ref="M55:N55"/>
    <mergeCell ref="O55:P55"/>
    <mergeCell ref="C55:D55"/>
    <mergeCell ref="E55:F55"/>
    <mergeCell ref="G55:H55"/>
    <mergeCell ref="I55:J55"/>
    <mergeCell ref="K55:L55"/>
    <mergeCell ref="M45:N45"/>
    <mergeCell ref="O45:P45"/>
    <mergeCell ref="A21:B21"/>
    <mergeCell ref="A43:Q44"/>
    <mergeCell ref="A46:B46"/>
    <mergeCell ref="A31:R32"/>
    <mergeCell ref="A33:B33"/>
    <mergeCell ref="C45:D45"/>
    <mergeCell ref="E45:F45"/>
    <mergeCell ref="G45:H45"/>
    <mergeCell ref="I45:J45"/>
    <mergeCell ref="K45:L45"/>
    <mergeCell ref="A19:R20"/>
    <mergeCell ref="A1:R2"/>
    <mergeCell ref="A3:R3"/>
    <mergeCell ref="A4:R4"/>
    <mergeCell ref="A6:R7"/>
    <mergeCell ref="A8:B8"/>
  </mergeCells>
  <dataValidations count="1">
    <dataValidation type="list" allowBlank="1" showInputMessage="1" showErrorMessage="1" sqref="C54:P54">
      <formula1>$B$47:$B$53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8"/>
  <sheetViews>
    <sheetView tabSelected="1" zoomScaleNormal="100" workbookViewId="0">
      <selection activeCell="G65" sqref="G65"/>
    </sheetView>
  </sheetViews>
  <sheetFormatPr defaultRowHeight="15" x14ac:dyDescent="0.25"/>
  <cols>
    <col min="1" max="1" width="3.42578125" customWidth="1"/>
    <col min="2" max="2" width="18.42578125" customWidth="1"/>
    <col min="3" max="18" width="11" customWidth="1"/>
  </cols>
  <sheetData>
    <row r="1" spans="1:18" x14ac:dyDescent="0.25">
      <c r="A1" s="125" t="s">
        <v>216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</row>
    <row r="3" spans="1:18" ht="21.75" customHeight="1" x14ac:dyDescent="0.4">
      <c r="A3" s="126" t="s">
        <v>217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ht="21.75" customHeight="1" x14ac:dyDescent="0.4">
      <c r="A4" s="126" t="s">
        <v>218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</row>
    <row r="5" spans="1:18" ht="15" customHeight="1" x14ac:dyDescent="0.3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8" ht="15" customHeight="1" x14ac:dyDescent="0.25">
      <c r="A6" s="124" t="s">
        <v>62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</row>
    <row r="7" spans="1:18" ht="15" customHeight="1" thickBot="1" x14ac:dyDescent="0.3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</row>
    <row r="8" spans="1:18" ht="15" customHeight="1" thickBot="1" x14ac:dyDescent="0.3">
      <c r="A8" s="111"/>
      <c r="B8" s="111"/>
      <c r="C8" s="129" t="s">
        <v>219</v>
      </c>
      <c r="D8" s="138"/>
      <c r="E8" s="138"/>
      <c r="F8" s="138"/>
      <c r="G8" s="130"/>
      <c r="H8" s="129" t="s">
        <v>220</v>
      </c>
      <c r="I8" s="138"/>
      <c r="J8" s="138"/>
      <c r="K8" s="138"/>
      <c r="L8" s="130"/>
      <c r="M8" s="131" t="s">
        <v>221</v>
      </c>
      <c r="N8" s="138"/>
      <c r="O8" s="138"/>
      <c r="P8" s="138"/>
      <c r="Q8" s="132"/>
      <c r="R8" s="111"/>
    </row>
    <row r="9" spans="1:18" ht="15" customHeight="1" x14ac:dyDescent="0.25">
      <c r="A9" s="122" t="s">
        <v>1</v>
      </c>
      <c r="B9" s="123"/>
      <c r="C9" s="81" t="s">
        <v>70</v>
      </c>
      <c r="D9" s="82" t="s">
        <v>79</v>
      </c>
      <c r="E9" s="81" t="s">
        <v>68</v>
      </c>
      <c r="F9" s="81" t="s">
        <v>213</v>
      </c>
      <c r="G9" s="95" t="s">
        <v>75</v>
      </c>
      <c r="H9" s="84" t="s">
        <v>45</v>
      </c>
      <c r="I9" s="84" t="s">
        <v>50</v>
      </c>
      <c r="J9" s="81" t="s">
        <v>48</v>
      </c>
      <c r="K9" s="82" t="s">
        <v>212</v>
      </c>
      <c r="L9" s="83" t="s">
        <v>232</v>
      </c>
      <c r="M9" s="84" t="s">
        <v>222</v>
      </c>
      <c r="N9" s="84" t="s">
        <v>223</v>
      </c>
      <c r="O9" s="81" t="s">
        <v>224</v>
      </c>
      <c r="P9" s="81" t="s">
        <v>225</v>
      </c>
      <c r="Q9" s="85" t="s">
        <v>155</v>
      </c>
      <c r="R9" s="40" t="s">
        <v>2</v>
      </c>
    </row>
    <row r="10" spans="1:18" ht="15" customHeight="1" x14ac:dyDescent="0.25">
      <c r="A10" s="60" t="s">
        <v>3</v>
      </c>
      <c r="B10" s="2" t="s">
        <v>170</v>
      </c>
      <c r="C10" s="19">
        <v>5</v>
      </c>
      <c r="D10" s="20">
        <v>3</v>
      </c>
      <c r="E10" s="19">
        <v>2</v>
      </c>
      <c r="F10" s="19">
        <v>1</v>
      </c>
      <c r="G10" s="74">
        <v>3</v>
      </c>
      <c r="H10" s="21">
        <v>8</v>
      </c>
      <c r="I10" s="21">
        <v>7</v>
      </c>
      <c r="J10" s="22">
        <v>3</v>
      </c>
      <c r="K10" s="19">
        <v>3</v>
      </c>
      <c r="L10" s="74">
        <v>3</v>
      </c>
      <c r="M10" s="20">
        <v>1</v>
      </c>
      <c r="N10" s="19">
        <v>1</v>
      </c>
      <c r="O10" s="21">
        <v>3</v>
      </c>
      <c r="P10" s="19">
        <v>1</v>
      </c>
      <c r="Q10" s="45">
        <v>1</v>
      </c>
      <c r="R10" s="41">
        <f>(COUNTIF($C10:Q10,1)*25)+(COUNTIF($C10:Q10,2)*18)+(COUNTIF($C10:Q10,3)*15)+(COUNTIF($C10:Q10,4)*12)+(COUNTIF($C10:Q10,5)*10)+(COUNTIF($C10:Q10,6)*8)+(COUNTIF($C10:Q10,7)*6)+(COUNTIF($C10:Q10,8)*4)+(COUNTIF($C10:Q10,9)*2)+(COUNTIF($C10:Q10,10))</f>
        <v>253</v>
      </c>
    </row>
    <row r="11" spans="1:18" ht="15" customHeight="1" x14ac:dyDescent="0.25">
      <c r="A11" s="60" t="s">
        <v>4</v>
      </c>
      <c r="B11" s="2" t="s">
        <v>35</v>
      </c>
      <c r="C11" s="19">
        <v>3</v>
      </c>
      <c r="D11" s="20">
        <v>2</v>
      </c>
      <c r="E11" s="19">
        <v>5</v>
      </c>
      <c r="F11" s="19">
        <v>7</v>
      </c>
      <c r="G11" s="74">
        <v>2</v>
      </c>
      <c r="H11" s="21">
        <v>4</v>
      </c>
      <c r="I11" s="21">
        <v>2</v>
      </c>
      <c r="J11" s="19">
        <v>1</v>
      </c>
      <c r="K11" s="19">
        <v>5</v>
      </c>
      <c r="L11" s="74">
        <v>1</v>
      </c>
      <c r="M11" s="20">
        <v>2</v>
      </c>
      <c r="N11" s="19">
        <v>3</v>
      </c>
      <c r="O11" s="19">
        <v>2</v>
      </c>
      <c r="P11" s="19">
        <v>3</v>
      </c>
      <c r="Q11" s="45">
        <v>2</v>
      </c>
      <c r="R11" s="41">
        <f>(COUNTIF($C11:Q11,1)*25)+(COUNTIF($C11:Q11,2)*18)+(COUNTIF($C11:Q11,3)*15)+(COUNTIF($C11:Q11,4)*12)+(COUNTIF($C11:Q11,5)*10)+(COUNTIF($C11:Q11,6)*8)+(COUNTIF($C11:Q11,7)*6)+(COUNTIF($C11:Q11,8)*4)+(COUNTIF($C11:Q11,9)*2)+(COUNTIF($C11:Q11,10))</f>
        <v>241</v>
      </c>
    </row>
    <row r="12" spans="1:18" ht="15" customHeight="1" x14ac:dyDescent="0.25">
      <c r="A12" s="60" t="s">
        <v>5</v>
      </c>
      <c r="B12" s="15" t="s">
        <v>13</v>
      </c>
      <c r="C12" s="21">
        <v>2</v>
      </c>
      <c r="D12" s="20">
        <v>4</v>
      </c>
      <c r="E12" s="19">
        <v>1</v>
      </c>
      <c r="F12" s="21">
        <v>2</v>
      </c>
      <c r="G12" s="96">
        <v>4</v>
      </c>
      <c r="H12" s="21">
        <v>7</v>
      </c>
      <c r="I12" s="21">
        <v>5</v>
      </c>
      <c r="J12" s="19">
        <v>2</v>
      </c>
      <c r="K12" s="19">
        <v>1</v>
      </c>
      <c r="L12" s="74">
        <v>5</v>
      </c>
      <c r="M12" s="20">
        <v>5</v>
      </c>
      <c r="N12" s="19">
        <v>2</v>
      </c>
      <c r="O12" s="19">
        <v>1</v>
      </c>
      <c r="P12" s="19">
        <v>2</v>
      </c>
      <c r="Q12" s="45">
        <v>3</v>
      </c>
      <c r="R12" s="41">
        <f>(COUNTIF($C12:Q12,1)*25)+(COUNTIF($C12:Q12,2)*18)+(COUNTIF($C12:Q12,3)*15)+(COUNTIF($C12:Q12,4)*12)+(COUNTIF($C12:Q12,5)*10)+(COUNTIF($C12:Q12,6)*8)+(COUNTIF($C12:Q12,7)*6)+(COUNTIF($C12:Q12,8)*4)+(COUNTIF($C12:Q12,9)*2)+(COUNTIF($C12:Q12,10))</f>
        <v>240</v>
      </c>
    </row>
    <row r="13" spans="1:18" ht="15" customHeight="1" x14ac:dyDescent="0.25">
      <c r="A13" s="60" t="s">
        <v>6</v>
      </c>
      <c r="B13" s="15" t="s">
        <v>130</v>
      </c>
      <c r="C13" s="21">
        <v>4</v>
      </c>
      <c r="D13" s="20">
        <v>6</v>
      </c>
      <c r="E13" s="19">
        <v>4</v>
      </c>
      <c r="F13" s="21">
        <v>6</v>
      </c>
      <c r="G13" s="96">
        <v>1</v>
      </c>
      <c r="H13" s="21">
        <v>3</v>
      </c>
      <c r="I13" s="21">
        <v>1</v>
      </c>
      <c r="J13" s="19">
        <v>5</v>
      </c>
      <c r="K13" s="21">
        <v>2</v>
      </c>
      <c r="L13" s="74">
        <v>2</v>
      </c>
      <c r="M13" s="20">
        <v>8</v>
      </c>
      <c r="N13" s="19">
        <v>5</v>
      </c>
      <c r="O13" s="19">
        <v>4</v>
      </c>
      <c r="P13" s="19">
        <v>8</v>
      </c>
      <c r="Q13" s="45">
        <v>4</v>
      </c>
      <c r="R13" s="41">
        <f>(COUNTIF($C13:Q13,1)*25)+(COUNTIF($C13:Q13,2)*18)+(COUNTIF($C13:Q13,3)*15)+(COUNTIF($C13:Q13,4)*12)+(COUNTIF($C13:Q13,5)*10)+(COUNTIF($C13:Q13,6)*8)+(COUNTIF($C13:Q13,7)*6)+(COUNTIF($C13:Q13,8)*4)+(COUNTIF($C13:Q13,9)*2)+(COUNTIF($C13:Q13,10))</f>
        <v>193</v>
      </c>
    </row>
    <row r="14" spans="1:18" ht="15" customHeight="1" x14ac:dyDescent="0.25">
      <c r="A14" s="60" t="s">
        <v>7</v>
      </c>
      <c r="B14" s="94" t="s">
        <v>198</v>
      </c>
      <c r="C14" s="21">
        <v>1</v>
      </c>
      <c r="D14" s="20">
        <v>1</v>
      </c>
      <c r="E14" s="19">
        <v>8</v>
      </c>
      <c r="F14" s="21">
        <v>3</v>
      </c>
      <c r="G14" s="96">
        <v>5</v>
      </c>
      <c r="H14" s="21">
        <v>5</v>
      </c>
      <c r="I14" s="21">
        <v>3</v>
      </c>
      <c r="J14" s="19">
        <v>6</v>
      </c>
      <c r="K14" s="21">
        <v>4</v>
      </c>
      <c r="L14" s="74">
        <v>7</v>
      </c>
      <c r="M14" s="20">
        <v>3</v>
      </c>
      <c r="N14" s="19">
        <v>4</v>
      </c>
      <c r="O14" s="19">
        <v>5</v>
      </c>
      <c r="P14" s="19">
        <v>5</v>
      </c>
      <c r="Q14" s="45">
        <v>5</v>
      </c>
      <c r="R14" s="41">
        <f>(COUNTIF($C14:Q14,1)*25)+(COUNTIF($C14:Q14,2)*18)+(COUNTIF($C14:Q14,3)*15)+(COUNTIF($C14:Q14,4)*12)+(COUNTIF($C14:Q14,5)*10)+(COUNTIF($C14:Q14,6)*8)+(COUNTIF($C14:Q14,7)*6)+(COUNTIF($C14:Q14,8)*4)+(COUNTIF($C14:Q14,9)*2)+(COUNTIF($C14:Q14,10))</f>
        <v>187</v>
      </c>
    </row>
    <row r="15" spans="1:18" ht="15" customHeight="1" x14ac:dyDescent="0.25">
      <c r="A15" s="60" t="s">
        <v>8</v>
      </c>
      <c r="B15" s="15" t="s">
        <v>90</v>
      </c>
      <c r="C15" s="21">
        <v>8</v>
      </c>
      <c r="D15" s="20">
        <v>5</v>
      </c>
      <c r="E15" s="19">
        <v>6</v>
      </c>
      <c r="F15" s="21">
        <v>5</v>
      </c>
      <c r="G15" s="96">
        <v>6</v>
      </c>
      <c r="H15" s="21">
        <v>1</v>
      </c>
      <c r="I15" s="21">
        <v>6</v>
      </c>
      <c r="J15" s="19">
        <v>4</v>
      </c>
      <c r="K15" s="21">
        <v>7</v>
      </c>
      <c r="L15" s="74">
        <v>4</v>
      </c>
      <c r="M15" s="20">
        <v>7</v>
      </c>
      <c r="N15" s="19">
        <v>8</v>
      </c>
      <c r="O15" s="19">
        <v>8</v>
      </c>
      <c r="P15" s="19">
        <v>4</v>
      </c>
      <c r="Q15" s="45">
        <v>8</v>
      </c>
      <c r="R15" s="41">
        <f>(COUNTIF($C15:Q15,1)*25)+(COUNTIF($C15:Q15,2)*18)+(COUNTIF($C15:Q15,3)*15)+(COUNTIF($C15:Q15,4)*12)+(COUNTIF($C15:Q15,5)*10)+(COUNTIF($C15:Q15,6)*8)+(COUNTIF($C15:Q15,7)*6)+(COUNTIF($C15:Q15,8)*4)+(COUNTIF($C15:Q15,9)*2)+(COUNTIF($C15:Q15,10))</f>
        <v>133</v>
      </c>
    </row>
    <row r="16" spans="1:18" ht="15" customHeight="1" x14ac:dyDescent="0.25">
      <c r="A16" s="60" t="s">
        <v>103</v>
      </c>
      <c r="B16" s="15" t="s">
        <v>196</v>
      </c>
      <c r="C16" s="21">
        <v>7</v>
      </c>
      <c r="D16" s="20">
        <v>8</v>
      </c>
      <c r="E16" s="19">
        <v>3</v>
      </c>
      <c r="F16" s="21">
        <v>4</v>
      </c>
      <c r="G16" s="96">
        <v>8</v>
      </c>
      <c r="H16" s="21">
        <v>2</v>
      </c>
      <c r="I16" s="21">
        <v>8</v>
      </c>
      <c r="J16" s="19">
        <v>8</v>
      </c>
      <c r="K16" s="21">
        <v>8</v>
      </c>
      <c r="L16" s="74">
        <v>8</v>
      </c>
      <c r="M16" s="20">
        <v>4</v>
      </c>
      <c r="N16" s="19">
        <v>7</v>
      </c>
      <c r="O16" s="19">
        <v>6</v>
      </c>
      <c r="P16" s="19">
        <v>6</v>
      </c>
      <c r="Q16" s="45">
        <v>7</v>
      </c>
      <c r="R16" s="41">
        <f>(COUNTIF($C16:Q16,1)*25)+(COUNTIF($C16:Q16,2)*18)+(COUNTIF($C16:Q16,3)*15)+(COUNTIF($C16:Q16,4)*12)+(COUNTIF($C16:Q16,5)*10)+(COUNTIF($C16:Q16,6)*8)+(COUNTIF($C16:Q16,7)*6)+(COUNTIF($C16:Q16,8)*4)+(COUNTIF($C16:Q16,9)*2)+(COUNTIF($C16:Q16,10))</f>
        <v>115</v>
      </c>
    </row>
    <row r="17" spans="1:18" ht="15" customHeight="1" thickBot="1" x14ac:dyDescent="0.3">
      <c r="A17" s="61" t="s">
        <v>104</v>
      </c>
      <c r="B17" s="4" t="s">
        <v>226</v>
      </c>
      <c r="C17" s="35">
        <v>6</v>
      </c>
      <c r="D17" s="35">
        <v>7</v>
      </c>
      <c r="E17" s="35">
        <v>7</v>
      </c>
      <c r="F17" s="36">
        <v>8</v>
      </c>
      <c r="G17" s="75">
        <v>7</v>
      </c>
      <c r="H17" s="37">
        <v>6</v>
      </c>
      <c r="I17" s="37">
        <v>4</v>
      </c>
      <c r="J17" s="35">
        <v>7</v>
      </c>
      <c r="K17" s="35">
        <v>6</v>
      </c>
      <c r="L17" s="75">
        <v>6</v>
      </c>
      <c r="M17" s="37">
        <v>6</v>
      </c>
      <c r="N17" s="35">
        <v>6</v>
      </c>
      <c r="O17" s="35">
        <v>7</v>
      </c>
      <c r="P17" s="35">
        <v>7</v>
      </c>
      <c r="Q17" s="46">
        <v>6</v>
      </c>
      <c r="R17" s="100">
        <f>(COUNTIF($C17:Q17,1)*25)+(COUNTIF($C17:Q17,2)*18)+(COUNTIF($C17:Q17,3)*15)+(COUNTIF($C17:Q17,4)*12)+(COUNTIF($C17:Q17,5)*10)+(COUNTIF($C17:Q17,6)*8)+(COUNTIF($C17:Q17,7)*6)+(COUNTIF($C17:Q17,8)*4)+(COUNTIF($C17:Q17,9)*2)+(COUNTIF($C17:Q17,10))</f>
        <v>108</v>
      </c>
    </row>
    <row r="18" spans="1:18" ht="15" customHeight="1" x14ac:dyDescent="0.25">
      <c r="A18" s="6"/>
      <c r="B18" s="5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"/>
    </row>
    <row r="19" spans="1:18" ht="15" customHeight="1" x14ac:dyDescent="0.25">
      <c r="A19" s="62" t="s">
        <v>9</v>
      </c>
      <c r="B19" s="5"/>
      <c r="C19" s="9" t="s">
        <v>231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6"/>
      <c r="P19" s="7"/>
    </row>
    <row r="20" spans="1:18" ht="15" customHeight="1" x14ac:dyDescent="0.25">
      <c r="A20" s="38"/>
      <c r="B20" s="6"/>
      <c r="C20" s="9"/>
      <c r="D20" s="8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7"/>
    </row>
    <row r="21" spans="1:18" ht="15" customHeight="1" x14ac:dyDescent="0.25">
      <c r="A21" s="124" t="s">
        <v>63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</row>
    <row r="22" spans="1:18" ht="15" customHeight="1" thickBot="1" x14ac:dyDescent="0.3">
      <c r="A22" s="124"/>
      <c r="B22" s="124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4"/>
    </row>
    <row r="23" spans="1:18" ht="15" customHeight="1" thickBot="1" x14ac:dyDescent="0.3">
      <c r="A23" s="112"/>
      <c r="B23" s="80"/>
      <c r="C23" s="129" t="s">
        <v>219</v>
      </c>
      <c r="D23" s="138"/>
      <c r="E23" s="138"/>
      <c r="F23" s="138"/>
      <c r="G23" s="130"/>
      <c r="H23" s="129" t="s">
        <v>220</v>
      </c>
      <c r="I23" s="138"/>
      <c r="J23" s="138"/>
      <c r="K23" s="138"/>
      <c r="L23" s="130"/>
      <c r="M23" s="131" t="s">
        <v>221</v>
      </c>
      <c r="N23" s="138"/>
      <c r="O23" s="138"/>
      <c r="P23" s="138"/>
      <c r="Q23" s="132"/>
      <c r="R23" s="112"/>
    </row>
    <row r="24" spans="1:18" ht="15" customHeight="1" x14ac:dyDescent="0.25">
      <c r="A24" s="122" t="s">
        <v>1</v>
      </c>
      <c r="B24" s="123"/>
      <c r="C24" s="81" t="s">
        <v>213</v>
      </c>
      <c r="D24" s="82" t="s">
        <v>71</v>
      </c>
      <c r="E24" s="81" t="s">
        <v>77</v>
      </c>
      <c r="F24" s="81" t="s">
        <v>67</v>
      </c>
      <c r="G24" s="95" t="s">
        <v>70</v>
      </c>
      <c r="H24" s="84" t="s">
        <v>42</v>
      </c>
      <c r="I24" s="84" t="s">
        <v>212</v>
      </c>
      <c r="J24" s="81" t="s">
        <v>190</v>
      </c>
      <c r="K24" s="82" t="s">
        <v>45</v>
      </c>
      <c r="L24" s="83" t="s">
        <v>28</v>
      </c>
      <c r="M24" s="84" t="s">
        <v>222</v>
      </c>
      <c r="N24" s="84" t="s">
        <v>223</v>
      </c>
      <c r="O24" s="81" t="s">
        <v>224</v>
      </c>
      <c r="P24" s="81" t="s">
        <v>225</v>
      </c>
      <c r="Q24" s="85" t="s">
        <v>155</v>
      </c>
      <c r="R24" s="40" t="s">
        <v>2</v>
      </c>
    </row>
    <row r="25" spans="1:18" ht="15" customHeight="1" x14ac:dyDescent="0.25">
      <c r="A25" s="60" t="s">
        <v>3</v>
      </c>
      <c r="B25" s="2" t="s">
        <v>128</v>
      </c>
      <c r="C25" s="19">
        <v>3</v>
      </c>
      <c r="D25" s="20">
        <v>1</v>
      </c>
      <c r="E25" s="19">
        <v>2</v>
      </c>
      <c r="F25" s="19">
        <v>1</v>
      </c>
      <c r="G25" s="74">
        <v>5</v>
      </c>
      <c r="H25" s="21">
        <v>1</v>
      </c>
      <c r="I25" s="21">
        <v>1</v>
      </c>
      <c r="J25" s="22">
        <v>5</v>
      </c>
      <c r="K25" s="19">
        <v>1</v>
      </c>
      <c r="L25" s="19">
        <v>2</v>
      </c>
      <c r="M25" s="20">
        <v>1</v>
      </c>
      <c r="N25" s="19">
        <v>1</v>
      </c>
      <c r="O25" s="21">
        <v>1</v>
      </c>
      <c r="P25" s="19">
        <v>1</v>
      </c>
      <c r="Q25" s="45">
        <v>2</v>
      </c>
      <c r="R25" s="41">
        <f>(COUNTIF($C25:Q25,1)*25)+(COUNTIF($C25:Q25,2)*18)+(COUNTIF($C25:Q25,3)*15)+(COUNTIF($C25:Q25,4)*12)+(COUNTIF($C25:Q25,5)*10)+(COUNTIF($C25:Q25,6)*8)+(COUNTIF($C25:Q25,7)*6)+(COUNTIF($C25:Q25,8)*4)+(COUNTIF($C25:Q25,9)*2)+(COUNTIF($C25:Q25,10))</f>
        <v>314</v>
      </c>
    </row>
    <row r="26" spans="1:18" ht="15" customHeight="1" x14ac:dyDescent="0.25">
      <c r="A26" s="60" t="s">
        <v>4</v>
      </c>
      <c r="B26" s="2" t="s">
        <v>12</v>
      </c>
      <c r="C26" s="19">
        <v>2</v>
      </c>
      <c r="D26" s="20">
        <v>3</v>
      </c>
      <c r="E26" s="19">
        <v>1</v>
      </c>
      <c r="F26" s="19">
        <v>4</v>
      </c>
      <c r="G26" s="74">
        <v>2</v>
      </c>
      <c r="H26" s="21">
        <v>3</v>
      </c>
      <c r="I26" s="21">
        <v>3</v>
      </c>
      <c r="J26" s="19">
        <v>2</v>
      </c>
      <c r="K26" s="19">
        <v>5</v>
      </c>
      <c r="L26" s="19">
        <v>7</v>
      </c>
      <c r="M26" s="20">
        <v>2</v>
      </c>
      <c r="N26" s="19">
        <v>2</v>
      </c>
      <c r="O26" s="19">
        <v>2</v>
      </c>
      <c r="P26" s="19">
        <v>2</v>
      </c>
      <c r="Q26" s="45">
        <v>1</v>
      </c>
      <c r="R26" s="41">
        <f>(COUNTIF($C26:Q26,1)*25)+(COUNTIF($C26:Q26,2)*18)+(COUNTIF($C26:Q26,3)*15)+(COUNTIF($C26:Q26,4)*12)+(COUNTIF($C26:Q26,5)*10)+(COUNTIF($C26:Q26,6)*8)+(COUNTIF($C26:Q26,7)*6)+(COUNTIF($C26:Q26,8)*4)+(COUNTIF($C26:Q26,9)*2)+(COUNTIF($C26:Q26,10))</f>
        <v>249</v>
      </c>
    </row>
    <row r="27" spans="1:18" ht="15" customHeight="1" x14ac:dyDescent="0.25">
      <c r="A27" s="60" t="s">
        <v>5</v>
      </c>
      <c r="B27" s="15" t="s">
        <v>160</v>
      </c>
      <c r="C27" s="21">
        <v>1</v>
      </c>
      <c r="D27" s="20">
        <v>7</v>
      </c>
      <c r="E27" s="19">
        <v>4</v>
      </c>
      <c r="F27" s="21">
        <v>5</v>
      </c>
      <c r="G27" s="96">
        <v>3</v>
      </c>
      <c r="H27" s="21">
        <v>2</v>
      </c>
      <c r="I27" s="21">
        <v>6</v>
      </c>
      <c r="J27" s="19">
        <v>8</v>
      </c>
      <c r="K27" s="19">
        <v>2</v>
      </c>
      <c r="L27" s="19">
        <v>3</v>
      </c>
      <c r="M27" s="20">
        <v>6</v>
      </c>
      <c r="N27" s="19">
        <v>3</v>
      </c>
      <c r="O27" s="19">
        <v>3</v>
      </c>
      <c r="P27" s="19">
        <v>3</v>
      </c>
      <c r="Q27" s="45">
        <v>4</v>
      </c>
      <c r="R27" s="41">
        <f>(COUNTIF($C27:Q27,1)*25)+(COUNTIF($C27:Q27,2)*18)+(COUNTIF($C27:Q27,3)*15)+(COUNTIF($C27:Q27,4)*12)+(COUNTIF($C27:Q27,5)*10)+(COUNTIF($C27:Q27,6)*8)+(COUNTIF($C27:Q27,7)*6)+(COUNTIF($C27:Q27,8)*4)+(COUNTIF($C27:Q27,9)*2)+(COUNTIF($C27:Q27,10))</f>
        <v>196</v>
      </c>
    </row>
    <row r="28" spans="1:18" ht="15" customHeight="1" x14ac:dyDescent="0.25">
      <c r="A28" s="60" t="s">
        <v>6</v>
      </c>
      <c r="B28" s="15" t="s">
        <v>172</v>
      </c>
      <c r="C28" s="21">
        <v>6</v>
      </c>
      <c r="D28" s="20">
        <v>9</v>
      </c>
      <c r="E28" s="19">
        <v>8</v>
      </c>
      <c r="F28" s="21">
        <v>2</v>
      </c>
      <c r="G28" s="96">
        <v>4</v>
      </c>
      <c r="H28" s="21">
        <v>4</v>
      </c>
      <c r="I28" s="21">
        <v>2</v>
      </c>
      <c r="J28" s="19">
        <v>3</v>
      </c>
      <c r="K28" s="21">
        <v>9</v>
      </c>
      <c r="L28" s="21">
        <v>1</v>
      </c>
      <c r="M28" s="20">
        <v>3</v>
      </c>
      <c r="N28" s="19">
        <v>4</v>
      </c>
      <c r="O28" s="19">
        <v>4</v>
      </c>
      <c r="P28" s="19">
        <v>4</v>
      </c>
      <c r="Q28" s="45">
        <v>3</v>
      </c>
      <c r="R28" s="41">
        <f>(COUNTIF($C28:Q28,1)*25)+(COUNTIF($C28:Q28,2)*18)+(COUNTIF($C28:Q28,3)*15)+(COUNTIF($C28:Q28,4)*12)+(COUNTIF($C28:Q28,5)*10)+(COUNTIF($C28:Q28,6)*8)+(COUNTIF($C28:Q28,7)*6)+(COUNTIF($C28:Q28,8)*4)+(COUNTIF($C28:Q28,9)*2)+(COUNTIF($C28:Q28,10))</f>
        <v>182</v>
      </c>
    </row>
    <row r="29" spans="1:18" ht="15" customHeight="1" x14ac:dyDescent="0.25">
      <c r="A29" s="60" t="s">
        <v>7</v>
      </c>
      <c r="B29" s="15" t="s">
        <v>229</v>
      </c>
      <c r="C29" s="21">
        <v>5</v>
      </c>
      <c r="D29" s="20">
        <v>2</v>
      </c>
      <c r="E29" s="19">
        <v>5</v>
      </c>
      <c r="F29" s="21">
        <v>9</v>
      </c>
      <c r="G29" s="96">
        <v>1</v>
      </c>
      <c r="H29" s="21">
        <v>7</v>
      </c>
      <c r="I29" s="21">
        <v>5</v>
      </c>
      <c r="J29" s="19">
        <v>6</v>
      </c>
      <c r="K29" s="21">
        <v>6</v>
      </c>
      <c r="L29" s="21">
        <v>4</v>
      </c>
      <c r="M29" s="20">
        <v>5</v>
      </c>
      <c r="N29" s="19">
        <v>7</v>
      </c>
      <c r="O29" s="19">
        <v>6</v>
      </c>
      <c r="P29" s="19">
        <v>6</v>
      </c>
      <c r="Q29" s="45">
        <v>6</v>
      </c>
      <c r="R29" s="41">
        <f>(COUNTIF($C29:Q29,1)*25)+(COUNTIF($C29:Q29,2)*18)+(COUNTIF($C29:Q29,3)*15)+(COUNTIF($C29:Q29,4)*12)+(COUNTIF($C29:Q29,5)*10)+(COUNTIF($C29:Q29,6)*8)+(COUNTIF($C29:Q29,7)*6)+(COUNTIF($C29:Q29,8)*4)+(COUNTIF($C29:Q29,9)*2)+(COUNTIF($C29:Q29,10))</f>
        <v>149</v>
      </c>
    </row>
    <row r="30" spans="1:18" ht="15" customHeight="1" x14ac:dyDescent="0.25">
      <c r="A30" s="60" t="s">
        <v>8</v>
      </c>
      <c r="B30" s="15" t="s">
        <v>230</v>
      </c>
      <c r="C30" s="21">
        <v>8</v>
      </c>
      <c r="D30" s="20">
        <v>6</v>
      </c>
      <c r="E30" s="19">
        <v>6</v>
      </c>
      <c r="F30" s="21">
        <v>3</v>
      </c>
      <c r="G30" s="96">
        <v>7</v>
      </c>
      <c r="H30" s="21">
        <v>8</v>
      </c>
      <c r="I30" s="21">
        <v>7</v>
      </c>
      <c r="J30" s="19">
        <v>4</v>
      </c>
      <c r="K30" s="21">
        <v>4</v>
      </c>
      <c r="L30" s="21">
        <v>9</v>
      </c>
      <c r="M30" s="20">
        <v>4</v>
      </c>
      <c r="N30" s="19">
        <v>5</v>
      </c>
      <c r="O30" s="19">
        <v>5</v>
      </c>
      <c r="P30" s="19">
        <v>5</v>
      </c>
      <c r="Q30" s="45">
        <v>8</v>
      </c>
      <c r="R30" s="41">
        <f>(COUNTIF($C30:Q30,1)*25)+(COUNTIF($C30:Q30,2)*18)+(COUNTIF($C30:Q30,3)*15)+(COUNTIF($C30:Q30,4)*12)+(COUNTIF($C30:Q30,5)*10)+(COUNTIF($C30:Q30,6)*8)+(COUNTIF($C30:Q30,7)*6)+(COUNTIF($C30:Q30,8)*4)+(COUNTIF($C30:Q30,9)*2)+(COUNTIF($C30:Q30,10))</f>
        <v>123</v>
      </c>
    </row>
    <row r="31" spans="1:18" ht="15" customHeight="1" x14ac:dyDescent="0.25">
      <c r="A31" s="60" t="s">
        <v>103</v>
      </c>
      <c r="B31" s="15" t="s">
        <v>10</v>
      </c>
      <c r="C31" s="21">
        <v>9</v>
      </c>
      <c r="D31" s="20">
        <v>8</v>
      </c>
      <c r="E31" s="19">
        <v>3</v>
      </c>
      <c r="F31" s="21">
        <v>7</v>
      </c>
      <c r="G31" s="96">
        <v>6</v>
      </c>
      <c r="H31" s="21">
        <v>6</v>
      </c>
      <c r="I31" s="21">
        <v>8</v>
      </c>
      <c r="J31" s="19">
        <v>1</v>
      </c>
      <c r="K31" s="21">
        <v>8</v>
      </c>
      <c r="L31" s="21">
        <v>5</v>
      </c>
      <c r="M31" s="20">
        <v>7</v>
      </c>
      <c r="N31" s="19">
        <v>9</v>
      </c>
      <c r="O31" s="19">
        <v>8</v>
      </c>
      <c r="P31" s="19">
        <v>8</v>
      </c>
      <c r="Q31" s="45">
        <v>7</v>
      </c>
      <c r="R31" s="41">
        <f>(COUNTIF($C31:Q31,1)*25)+(COUNTIF($C31:Q31,2)*18)+(COUNTIF($C31:Q31,3)*15)+(COUNTIF($C31:Q31,4)*12)+(COUNTIF($C31:Q31,5)*10)+(COUNTIF($C31:Q31,6)*8)+(COUNTIF($C31:Q31,7)*6)+(COUNTIF($C31:Q31,8)*4)+(COUNTIF($C31:Q31,9)*2)+(COUNTIF($C31:Q31,10))</f>
        <v>108</v>
      </c>
    </row>
    <row r="32" spans="1:18" ht="15" customHeight="1" x14ac:dyDescent="0.25">
      <c r="A32" s="60" t="s">
        <v>104</v>
      </c>
      <c r="B32" s="15" t="s">
        <v>228</v>
      </c>
      <c r="C32" s="21">
        <v>4</v>
      </c>
      <c r="D32" s="20">
        <v>4</v>
      </c>
      <c r="E32" s="19">
        <v>7</v>
      </c>
      <c r="F32" s="21">
        <v>6</v>
      </c>
      <c r="G32" s="96">
        <v>8</v>
      </c>
      <c r="H32" s="21">
        <v>9</v>
      </c>
      <c r="I32" s="21">
        <v>4</v>
      </c>
      <c r="J32" s="19">
        <v>7</v>
      </c>
      <c r="K32" s="21">
        <v>7</v>
      </c>
      <c r="L32" s="21">
        <v>8</v>
      </c>
      <c r="M32" s="20">
        <v>9</v>
      </c>
      <c r="N32" s="19">
        <v>8</v>
      </c>
      <c r="O32" s="19">
        <v>9</v>
      </c>
      <c r="P32" s="19">
        <v>7</v>
      </c>
      <c r="Q32" s="45">
        <v>5</v>
      </c>
      <c r="R32" s="41">
        <f>(COUNTIF($C32:Q32,1)*25)+(COUNTIF($C32:Q32,2)*18)+(COUNTIF($C32:Q32,3)*15)+(COUNTIF($C32:Q32,4)*12)+(COUNTIF($C32:Q32,5)*10)+(COUNTIF($C32:Q32,6)*8)+(COUNTIF($C32:Q32,7)*6)+(COUNTIF($C32:Q32,8)*4)+(COUNTIF($C32:Q32,9)*2)+(COUNTIF($C32:Q32,10))</f>
        <v>96</v>
      </c>
    </row>
    <row r="33" spans="1:18" ht="15" customHeight="1" thickBot="1" x14ac:dyDescent="0.3">
      <c r="A33" s="61" t="s">
        <v>227</v>
      </c>
      <c r="B33" s="4" t="s">
        <v>159</v>
      </c>
      <c r="C33" s="35">
        <v>7</v>
      </c>
      <c r="D33" s="35">
        <v>5</v>
      </c>
      <c r="E33" s="35">
        <v>9</v>
      </c>
      <c r="F33" s="36">
        <v>8</v>
      </c>
      <c r="G33" s="75">
        <v>9</v>
      </c>
      <c r="H33" s="37">
        <v>5</v>
      </c>
      <c r="I33" s="37">
        <v>9</v>
      </c>
      <c r="J33" s="35">
        <v>9</v>
      </c>
      <c r="K33" s="35">
        <v>3</v>
      </c>
      <c r="L33" s="35">
        <v>6</v>
      </c>
      <c r="M33" s="37">
        <v>8</v>
      </c>
      <c r="N33" s="35">
        <v>6</v>
      </c>
      <c r="O33" s="35">
        <v>7</v>
      </c>
      <c r="P33" s="35">
        <v>9</v>
      </c>
      <c r="Q33" s="46">
        <v>9</v>
      </c>
      <c r="R33" s="100">
        <f>(COUNTIF($C33:Q33,1)*25)+(COUNTIF($C33:Q33,2)*18)+(COUNTIF($C33:Q33,3)*15)+(COUNTIF($C33:Q33,4)*12)+(COUNTIF($C33:Q33,5)*10)+(COUNTIF($C33:Q33,6)*8)+(COUNTIF($C33:Q33,7)*6)+(COUNTIF($C33:Q33,8)*4)+(COUNTIF($C33:Q33,9)*2)+(COUNTIF($C33:Q33,10))</f>
        <v>83</v>
      </c>
    </row>
    <row r="34" spans="1:18" ht="15" customHeight="1" x14ac:dyDescent="0.25">
      <c r="A34" s="113"/>
      <c r="B34" s="107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3"/>
    </row>
    <row r="35" spans="1:18" ht="15" customHeight="1" x14ac:dyDescent="0.25">
      <c r="A35" s="62" t="s">
        <v>9</v>
      </c>
      <c r="B35" s="107"/>
      <c r="C35" s="9" t="s">
        <v>234</v>
      </c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3"/>
    </row>
    <row r="36" spans="1:18" ht="15" customHeight="1" x14ac:dyDescent="0.25">
      <c r="A36" s="113"/>
      <c r="B36" s="107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3"/>
    </row>
    <row r="37" spans="1:18" ht="15" customHeight="1" x14ac:dyDescent="0.25">
      <c r="A37" s="124" t="s">
        <v>64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</row>
    <row r="38" spans="1:18" ht="15" customHeight="1" thickBot="1" x14ac:dyDescent="0.3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</row>
    <row r="39" spans="1:18" ht="15" customHeight="1" thickBot="1" x14ac:dyDescent="0.3">
      <c r="A39" s="111"/>
      <c r="B39" s="80"/>
      <c r="C39" s="129" t="s">
        <v>219</v>
      </c>
      <c r="D39" s="138"/>
      <c r="E39" s="138"/>
      <c r="F39" s="138"/>
      <c r="G39" s="130"/>
      <c r="H39" s="129" t="s">
        <v>220</v>
      </c>
      <c r="I39" s="138"/>
      <c r="J39" s="138"/>
      <c r="K39" s="138"/>
      <c r="L39" s="130"/>
      <c r="M39" s="131" t="s">
        <v>221</v>
      </c>
      <c r="N39" s="138"/>
      <c r="O39" s="138"/>
      <c r="P39" s="138"/>
      <c r="Q39" s="132"/>
    </row>
    <row r="40" spans="1:18" ht="15" customHeight="1" x14ac:dyDescent="0.25">
      <c r="A40" s="122" t="s">
        <v>1</v>
      </c>
      <c r="B40" s="123"/>
      <c r="C40" s="81" t="s">
        <v>69</v>
      </c>
      <c r="D40" s="82" t="s">
        <v>136</v>
      </c>
      <c r="E40" s="81" t="s">
        <v>77</v>
      </c>
      <c r="F40" s="81" t="s">
        <v>76</v>
      </c>
      <c r="G40" s="95" t="s">
        <v>70</v>
      </c>
      <c r="H40" s="84" t="s">
        <v>190</v>
      </c>
      <c r="I40" s="84" t="s">
        <v>42</v>
      </c>
      <c r="J40" s="81" t="s">
        <v>236</v>
      </c>
      <c r="K40" s="82" t="s">
        <v>49</v>
      </c>
      <c r="L40" s="83" t="s">
        <v>56</v>
      </c>
      <c r="M40" s="84" t="s">
        <v>222</v>
      </c>
      <c r="N40" s="84" t="s">
        <v>223</v>
      </c>
      <c r="O40" s="81" t="s">
        <v>224</v>
      </c>
      <c r="P40" s="81" t="s">
        <v>225</v>
      </c>
      <c r="Q40" s="85" t="s">
        <v>155</v>
      </c>
      <c r="R40" s="40" t="s">
        <v>2</v>
      </c>
    </row>
    <row r="41" spans="1:18" ht="15" customHeight="1" x14ac:dyDescent="0.25">
      <c r="A41" s="60" t="s">
        <v>3</v>
      </c>
      <c r="B41" s="120" t="s">
        <v>128</v>
      </c>
      <c r="C41" s="19">
        <v>1</v>
      </c>
      <c r="D41" s="20">
        <v>1</v>
      </c>
      <c r="E41" s="19">
        <v>1</v>
      </c>
      <c r="F41" s="19">
        <v>1</v>
      </c>
      <c r="G41" s="74">
        <v>1</v>
      </c>
      <c r="H41" s="21">
        <v>1</v>
      </c>
      <c r="I41" s="21">
        <v>2</v>
      </c>
      <c r="J41" s="22">
        <v>1</v>
      </c>
      <c r="K41" s="19">
        <v>2</v>
      </c>
      <c r="L41" s="74">
        <v>5</v>
      </c>
      <c r="M41" s="20">
        <v>1</v>
      </c>
      <c r="N41" s="19">
        <v>1</v>
      </c>
      <c r="O41" s="21">
        <v>1</v>
      </c>
      <c r="P41" s="19">
        <v>1</v>
      </c>
      <c r="Q41" s="45">
        <v>1</v>
      </c>
      <c r="R41" s="41">
        <f>(COUNTIF($C41:Q41,1)*25)+(COUNTIF($C41:Q41,2)*18)+(COUNTIF($C41:Q41,3)*15)+(COUNTIF($C41:Q41,4)*12)+(COUNTIF($C41:Q41,5)*10)+(COUNTIF($C41:Q41,6)*8)+(COUNTIF($C41:Q41,7)*6)+(COUNTIF($C41:Q41,8)*4)+(COUNTIF($C41:Q41,9)*2)+(COUNTIF($C41:Q41,10))+COUNTIF($C$49:$Q$49,B41)+3</f>
        <v>363</v>
      </c>
    </row>
    <row r="42" spans="1:18" ht="15" customHeight="1" x14ac:dyDescent="0.25">
      <c r="A42" s="60" t="s">
        <v>4</v>
      </c>
      <c r="B42" s="2" t="s">
        <v>13</v>
      </c>
      <c r="C42" s="19">
        <v>2</v>
      </c>
      <c r="D42" s="20">
        <v>4</v>
      </c>
      <c r="E42" s="19">
        <v>2</v>
      </c>
      <c r="F42" s="19">
        <v>6</v>
      </c>
      <c r="G42" s="74">
        <v>2</v>
      </c>
      <c r="H42" s="21">
        <v>3</v>
      </c>
      <c r="I42" s="21">
        <v>1</v>
      </c>
      <c r="J42" s="19">
        <v>2</v>
      </c>
      <c r="K42" s="19">
        <v>1</v>
      </c>
      <c r="L42" s="74">
        <v>3</v>
      </c>
      <c r="M42" s="20">
        <v>5</v>
      </c>
      <c r="N42" s="19">
        <v>4</v>
      </c>
      <c r="O42" s="19">
        <v>7</v>
      </c>
      <c r="P42" s="19">
        <v>2</v>
      </c>
      <c r="Q42" s="45">
        <v>4</v>
      </c>
      <c r="R42" s="41">
        <f>(COUNTIF($C42:Q42,1)*25)+(COUNTIF($C42:Q42,2)*18)+(COUNTIF($C42:Q42,3)*15)+(COUNTIF($C42:Q42,4)*12)+(COUNTIF($C42:Q42,5)*10)+(COUNTIF($C42:Q42,6)*8)+(COUNTIF($C42:Q42,7)*6)+(COUNTIF($C42:Q42,8)*4)+(COUNTIF($C42:Q42,9)*2)+(COUNTIF($C42:Q42,10))+COUNTIF($C$49:$Q$49,B42)</f>
        <v>230</v>
      </c>
    </row>
    <row r="43" spans="1:18" ht="15" customHeight="1" x14ac:dyDescent="0.25">
      <c r="A43" s="60" t="s">
        <v>5</v>
      </c>
      <c r="B43" s="15" t="s">
        <v>170</v>
      </c>
      <c r="C43" s="21">
        <v>8</v>
      </c>
      <c r="D43" s="20">
        <v>7</v>
      </c>
      <c r="E43" s="19">
        <v>4</v>
      </c>
      <c r="F43" s="21">
        <v>3</v>
      </c>
      <c r="G43" s="96">
        <v>4</v>
      </c>
      <c r="H43" s="21">
        <v>7</v>
      </c>
      <c r="I43" s="21">
        <v>3</v>
      </c>
      <c r="J43" s="19">
        <v>3</v>
      </c>
      <c r="K43" s="19">
        <v>3</v>
      </c>
      <c r="L43" s="74">
        <v>2</v>
      </c>
      <c r="M43" s="20">
        <v>4</v>
      </c>
      <c r="N43" s="19">
        <v>2</v>
      </c>
      <c r="O43" s="19">
        <v>2</v>
      </c>
      <c r="P43" s="19">
        <v>3</v>
      </c>
      <c r="Q43" s="45">
        <v>2</v>
      </c>
      <c r="R43" s="41">
        <f>(COUNTIF($C43:Q43,1)*25)+(COUNTIF($C43:Q43,2)*18)+(COUNTIF($C43:Q43,3)*15)+(COUNTIF($C43:Q43,4)*12)+(COUNTIF($C43:Q43,5)*10)+(COUNTIF($C43:Q43,6)*8)+(COUNTIF($C43:Q43,7)*6)+(COUNTIF($C43:Q43,8)*4)+(COUNTIF($C43:Q43,9)*2)+(COUNTIF($C43:Q43,10))+COUNTIF($C$49:$Q$49,B43)+3</f>
        <v>202</v>
      </c>
    </row>
    <row r="44" spans="1:18" ht="15" customHeight="1" x14ac:dyDescent="0.25">
      <c r="A44" s="60" t="s">
        <v>6</v>
      </c>
      <c r="B44" s="15" t="s">
        <v>35</v>
      </c>
      <c r="C44" s="21">
        <v>3</v>
      </c>
      <c r="D44" s="20">
        <v>3</v>
      </c>
      <c r="E44" s="19">
        <v>3</v>
      </c>
      <c r="F44" s="21">
        <v>2</v>
      </c>
      <c r="G44" s="96">
        <v>5</v>
      </c>
      <c r="H44" s="21">
        <v>6</v>
      </c>
      <c r="I44" s="21">
        <v>5</v>
      </c>
      <c r="J44" s="19">
        <v>5</v>
      </c>
      <c r="K44" s="21">
        <v>5</v>
      </c>
      <c r="L44" s="74">
        <v>4</v>
      </c>
      <c r="M44" s="20">
        <v>2</v>
      </c>
      <c r="N44" s="19">
        <v>5</v>
      </c>
      <c r="O44" s="19">
        <v>4</v>
      </c>
      <c r="P44" s="19">
        <v>4</v>
      </c>
      <c r="Q44" s="45">
        <v>7</v>
      </c>
      <c r="R44" s="41">
        <f>(COUNTIF($C44:Q44,1)*25)+(COUNTIF($C44:Q44,2)*18)+(COUNTIF($C44:Q44,3)*15)+(COUNTIF($C44:Q44,4)*12)+(COUNTIF($C44:Q44,5)*10)+(COUNTIF($C44:Q44,6)*8)+(COUNTIF($C44:Q44,7)*6)+(COUNTIF($C44:Q44,8)*4)+(COUNTIF($C44:Q44,9)*2)+(COUNTIF($C44:Q44,10))+COUNTIF($C$49:$Q$49,B44)</f>
        <v>181</v>
      </c>
    </row>
    <row r="45" spans="1:18" ht="15" customHeight="1" x14ac:dyDescent="0.25">
      <c r="A45" s="60" t="s">
        <v>7</v>
      </c>
      <c r="B45" s="15" t="s">
        <v>160</v>
      </c>
      <c r="C45" s="21">
        <v>4</v>
      </c>
      <c r="D45" s="20">
        <v>6</v>
      </c>
      <c r="E45" s="19">
        <v>5</v>
      </c>
      <c r="F45" s="21">
        <v>4</v>
      </c>
      <c r="G45" s="96">
        <v>3</v>
      </c>
      <c r="H45" s="21">
        <v>5</v>
      </c>
      <c r="I45" s="21">
        <v>4</v>
      </c>
      <c r="J45" s="19">
        <v>6</v>
      </c>
      <c r="K45" s="21">
        <v>4</v>
      </c>
      <c r="L45" s="74">
        <v>1</v>
      </c>
      <c r="M45" s="20">
        <v>6</v>
      </c>
      <c r="N45" s="19">
        <v>7</v>
      </c>
      <c r="O45" s="19">
        <v>5</v>
      </c>
      <c r="P45" s="19">
        <v>6</v>
      </c>
      <c r="Q45" s="45">
        <v>3</v>
      </c>
      <c r="R45" s="41">
        <f>(COUNTIF($C45:Q45,1)*25)+(COUNTIF($C45:Q45,2)*18)+(COUNTIF($C45:Q45,3)*15)+(COUNTIF($C45:Q45,4)*12)+(COUNTIF($C45:Q45,5)*10)+(COUNTIF($C45:Q45,6)*8)+(COUNTIF($C45:Q45,7)*6)+(COUNTIF($C45:Q45,8)*4)+(COUNTIF($C45:Q45,9)*2)+(COUNTIF($C45:Q45,10))+COUNTIF($C$49:$Q$49,B45)</f>
        <v>172</v>
      </c>
    </row>
    <row r="46" spans="1:18" ht="15" customHeight="1" x14ac:dyDescent="0.25">
      <c r="A46" s="60" t="s">
        <v>8</v>
      </c>
      <c r="B46" s="15" t="s">
        <v>12</v>
      </c>
      <c r="C46" s="21">
        <v>5</v>
      </c>
      <c r="D46" s="20">
        <v>8</v>
      </c>
      <c r="E46" s="19">
        <v>6</v>
      </c>
      <c r="F46" s="21">
        <v>5</v>
      </c>
      <c r="G46" s="96">
        <v>8</v>
      </c>
      <c r="H46" s="21">
        <v>2</v>
      </c>
      <c r="I46" s="21">
        <v>7</v>
      </c>
      <c r="J46" s="19">
        <v>7</v>
      </c>
      <c r="K46" s="21">
        <v>7</v>
      </c>
      <c r="L46" s="74">
        <v>6</v>
      </c>
      <c r="M46" s="20">
        <v>3</v>
      </c>
      <c r="N46" s="19">
        <v>3</v>
      </c>
      <c r="O46" s="19">
        <v>6</v>
      </c>
      <c r="P46" s="19">
        <v>5</v>
      </c>
      <c r="Q46" s="45">
        <v>5</v>
      </c>
      <c r="R46" s="41">
        <f>(COUNTIF($C46:Q46,1)*25)+(COUNTIF($C46:Q46,2)*18)+(COUNTIF($C46:Q46,3)*15)+(COUNTIF($C46:Q46,4)*12)+(COUNTIF($C46:Q46,5)*10)+(COUNTIF($C46:Q46,6)*8)+(COUNTIF($C46:Q46,7)*6)+(COUNTIF($C46:Q46,8)*4)+(COUNTIF($C46:Q46,9)*2)+(COUNTIF($C46:Q46,10))+COUNTIF($C$49:$Q$49,B46)</f>
        <v>138</v>
      </c>
    </row>
    <row r="47" spans="1:18" ht="15" customHeight="1" x14ac:dyDescent="0.25">
      <c r="A47" s="60" t="s">
        <v>103</v>
      </c>
      <c r="B47" s="15" t="s">
        <v>130</v>
      </c>
      <c r="C47" s="21">
        <v>6</v>
      </c>
      <c r="D47" s="20">
        <v>5</v>
      </c>
      <c r="E47" s="19">
        <v>8</v>
      </c>
      <c r="F47" s="21">
        <v>7</v>
      </c>
      <c r="G47" s="96">
        <v>6</v>
      </c>
      <c r="H47" s="21">
        <v>4</v>
      </c>
      <c r="I47" s="21">
        <v>8</v>
      </c>
      <c r="J47" s="19">
        <v>4</v>
      </c>
      <c r="K47" s="21">
        <v>6</v>
      </c>
      <c r="L47" s="74">
        <v>8</v>
      </c>
      <c r="M47" s="20">
        <v>8</v>
      </c>
      <c r="N47" s="19">
        <v>6</v>
      </c>
      <c r="O47" s="19">
        <v>8</v>
      </c>
      <c r="P47" s="19">
        <v>8</v>
      </c>
      <c r="Q47" s="45">
        <v>6</v>
      </c>
      <c r="R47" s="41">
        <f>(COUNTIF($C47:Q47,1)*25)+(COUNTIF($C47:Q47,2)*18)+(COUNTIF($C47:Q47,3)*15)+(COUNTIF($C47:Q47,4)*12)+(COUNTIF($C47:Q47,5)*10)+(COUNTIF($C47:Q47,6)*8)+(COUNTIF($C47:Q47,7)*6)+(COUNTIF($C47:Q47,8)*4)+(COUNTIF($C47:Q47,9)*2)+(COUNTIF($C47:Q47,10))+COUNTIF($C$49:$Q$49,B47)</f>
        <v>104</v>
      </c>
    </row>
    <row r="48" spans="1:18" ht="15" customHeight="1" thickBot="1" x14ac:dyDescent="0.3">
      <c r="A48" s="61" t="s">
        <v>104</v>
      </c>
      <c r="B48" s="58" t="s">
        <v>172</v>
      </c>
      <c r="C48" s="24">
        <v>7</v>
      </c>
      <c r="D48" s="24">
        <v>2</v>
      </c>
      <c r="E48" s="24">
        <v>7</v>
      </c>
      <c r="F48" s="25">
        <v>8</v>
      </c>
      <c r="G48" s="97">
        <v>7</v>
      </c>
      <c r="H48" s="115">
        <v>8</v>
      </c>
      <c r="I48" s="26">
        <v>6</v>
      </c>
      <c r="J48" s="24">
        <v>8</v>
      </c>
      <c r="K48" s="24">
        <v>8</v>
      </c>
      <c r="L48" s="97">
        <v>7</v>
      </c>
      <c r="M48" s="26">
        <v>7</v>
      </c>
      <c r="N48" s="24">
        <v>8</v>
      </c>
      <c r="O48" s="24">
        <v>3</v>
      </c>
      <c r="P48" s="24">
        <v>7</v>
      </c>
      <c r="Q48" s="93">
        <v>8</v>
      </c>
      <c r="R48" s="42">
        <f>(COUNTIF($C48:Q48,1)*25)+(COUNTIF($C48:Q48,2)*18)+(COUNTIF($C48:Q48,3)*15)+(COUNTIF($C48:Q48,4)*12)+(COUNTIF($C48:Q48,5)*10)+(COUNTIF($C48:Q48,6)*8)+(COUNTIF($C48:Q48,7)*6)+(COUNTIF($C48:Q48,8)*4)+(COUNTIF($C48:Q48,9)*2)+(COUNTIF($C48:Q48,10))+COUNTIF($C$49:$Q$49,B48)</f>
        <v>101</v>
      </c>
    </row>
    <row r="49" spans="1:18" ht="15" customHeight="1" thickBot="1" x14ac:dyDescent="0.3">
      <c r="A49" s="79"/>
      <c r="B49" s="109" t="s">
        <v>197</v>
      </c>
      <c r="C49" s="116" t="s">
        <v>128</v>
      </c>
      <c r="D49" s="116" t="s">
        <v>128</v>
      </c>
      <c r="E49" s="116" t="s">
        <v>128</v>
      </c>
      <c r="F49" s="116" t="s">
        <v>128</v>
      </c>
      <c r="G49" s="121" t="s">
        <v>128</v>
      </c>
      <c r="H49" s="118" t="s">
        <v>128</v>
      </c>
      <c r="I49" s="116" t="s">
        <v>128</v>
      </c>
      <c r="J49" s="116" t="s">
        <v>128</v>
      </c>
      <c r="K49" s="116" t="s">
        <v>128</v>
      </c>
      <c r="L49" s="117" t="s">
        <v>160</v>
      </c>
      <c r="M49" s="118" t="s">
        <v>128</v>
      </c>
      <c r="N49" s="116" t="s">
        <v>128</v>
      </c>
      <c r="O49" s="116" t="s">
        <v>128</v>
      </c>
      <c r="P49" s="116" t="s">
        <v>128</v>
      </c>
      <c r="Q49" s="119" t="s">
        <v>128</v>
      </c>
    </row>
    <row r="50" spans="1:18" ht="15" customHeight="1" x14ac:dyDescent="0.25">
      <c r="A50" s="106"/>
      <c r="B50" s="107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29"/>
      <c r="R50" s="29"/>
    </row>
    <row r="51" spans="1:18" ht="15" customHeight="1" x14ac:dyDescent="0.25">
      <c r="A51" s="62" t="s">
        <v>235</v>
      </c>
      <c r="B51" s="1"/>
      <c r="C51" s="9" t="s">
        <v>233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8" ht="15" customHeight="1" x14ac:dyDescent="0.25">
      <c r="A53" s="1"/>
    </row>
    <row r="54" spans="1:18" ht="15" customHeight="1" x14ac:dyDescent="0.25">
      <c r="A54" s="1"/>
    </row>
    <row r="55" spans="1:18" ht="15" customHeight="1" x14ac:dyDescent="0.25">
      <c r="A55" s="1"/>
    </row>
    <row r="56" spans="1:18" ht="15" customHeight="1" x14ac:dyDescent="0.25">
      <c r="A56" s="1"/>
    </row>
    <row r="57" spans="1:1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</sheetData>
  <sortState ref="B41:R48">
    <sortCondition descending="1" ref="R41:R48"/>
  </sortState>
  <mergeCells count="18">
    <mergeCell ref="A40:B40"/>
    <mergeCell ref="A37:Q38"/>
    <mergeCell ref="A21:R22"/>
    <mergeCell ref="C23:G23"/>
    <mergeCell ref="H23:L23"/>
    <mergeCell ref="M23:Q23"/>
    <mergeCell ref="A24:B24"/>
    <mergeCell ref="C39:G39"/>
    <mergeCell ref="H39:L39"/>
    <mergeCell ref="M39:Q39"/>
    <mergeCell ref="A1:R2"/>
    <mergeCell ref="A3:R3"/>
    <mergeCell ref="A4:R4"/>
    <mergeCell ref="A6:R7"/>
    <mergeCell ref="A9:B9"/>
    <mergeCell ref="C8:G8"/>
    <mergeCell ref="H8:L8"/>
    <mergeCell ref="M8:Q8"/>
  </mergeCells>
  <dataValidations count="1">
    <dataValidation type="list" allowBlank="1" showInputMessage="1" showErrorMessage="1" sqref="C49:Q49">
      <formula1>$B$41:$B$48</formula1>
    </dataValidation>
  </dataValidations>
  <pageMargins left="0.7" right="0.7" top="0.75" bottom="0.75" header="0.3" footer="0.3"/>
  <pageSetup paperSize="9" orientation="portrait" horizontalDpi="0" verticalDpi="0" r:id="rId1"/>
  <ignoredErrors>
    <ignoredError sqref="R42:R43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workbookViewId="0">
      <selection activeCell="D7" sqref="D7"/>
    </sheetView>
  </sheetViews>
  <sheetFormatPr defaultRowHeight="15" x14ac:dyDescent="0.25"/>
  <cols>
    <col min="1" max="1" width="3.42578125" customWidth="1"/>
    <col min="2" max="2" width="18.42578125" customWidth="1"/>
    <col min="3" max="3" width="9.42578125" customWidth="1"/>
  </cols>
  <sheetData>
    <row r="1" spans="1:17" ht="15" customHeight="1" x14ac:dyDescent="0.25">
      <c r="A1" s="125" t="s">
        <v>144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5" customHeight="1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 ht="21" customHeight="1" x14ac:dyDescent="0.2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</row>
    <row r="4" spans="1:17" ht="21.75" customHeight="1" x14ac:dyDescent="0.2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</row>
    <row r="6" spans="1:17" ht="15.75" thickBot="1" x14ac:dyDescent="0.3"/>
    <row r="7" spans="1:17" ht="15" customHeight="1" x14ac:dyDescent="0.35">
      <c r="A7" s="139" t="s">
        <v>1</v>
      </c>
      <c r="B7" s="140"/>
      <c r="C7" s="50" t="s">
        <v>145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9"/>
      <c r="P7" s="49"/>
      <c r="Q7" s="49"/>
    </row>
  </sheetData>
  <mergeCells count="2">
    <mergeCell ref="A1:Q4"/>
    <mergeCell ref="A7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7"/>
  <sheetViews>
    <sheetView workbookViewId="0">
      <selection activeCell="D41" sqref="D41"/>
    </sheetView>
  </sheetViews>
  <sheetFormatPr defaultRowHeight="15" x14ac:dyDescent="0.25"/>
  <cols>
    <col min="1" max="1" width="3.42578125" customWidth="1"/>
    <col min="2" max="2" width="18.42578125" customWidth="1"/>
    <col min="3" max="16" width="11" customWidth="1"/>
  </cols>
  <sheetData>
    <row r="1" spans="1:16" ht="15" customHeight="1" x14ac:dyDescent="0.25">
      <c r="A1" s="125" t="s">
        <v>107</v>
      </c>
      <c r="B1" s="125"/>
      <c r="C1" s="125" t="s">
        <v>0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ht="15" customHeight="1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16" ht="21.75" customHeight="1" x14ac:dyDescent="0.4">
      <c r="A3" s="126" t="s">
        <v>106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ht="21.75" customHeight="1" x14ac:dyDescent="0.4">
      <c r="A4" s="126" t="s">
        <v>108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</row>
    <row r="5" spans="1:16" ht="15" customHeight="1" x14ac:dyDescent="0.3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15" customHeight="1" x14ac:dyDescent="0.25">
      <c r="A6" s="127" t="s">
        <v>62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</row>
    <row r="7" spans="1:16" ht="15" customHeight="1" thickBot="1" x14ac:dyDescent="0.3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4"/>
      <c r="L7" s="124"/>
      <c r="M7" s="124"/>
      <c r="N7" s="124"/>
      <c r="O7" s="124"/>
      <c r="P7" s="128"/>
    </row>
    <row r="8" spans="1:16" ht="15" customHeight="1" x14ac:dyDescent="0.25">
      <c r="A8" s="122" t="s">
        <v>1</v>
      </c>
      <c r="B8" s="123"/>
      <c r="C8" s="30" t="s">
        <v>67</v>
      </c>
      <c r="D8" s="31" t="s">
        <v>68</v>
      </c>
      <c r="E8" s="30" t="s">
        <v>69</v>
      </c>
      <c r="F8" s="30" t="s">
        <v>70</v>
      </c>
      <c r="G8" s="31" t="s">
        <v>71</v>
      </c>
      <c r="H8" s="30" t="s">
        <v>72</v>
      </c>
      <c r="I8" s="32" t="s">
        <v>73</v>
      </c>
      <c r="J8" s="30" t="s">
        <v>74</v>
      </c>
      <c r="K8" s="30" t="s">
        <v>75</v>
      </c>
      <c r="L8" s="30"/>
      <c r="M8" s="30"/>
      <c r="N8" s="30"/>
      <c r="O8" s="32"/>
      <c r="P8" s="40" t="s">
        <v>2</v>
      </c>
    </row>
    <row r="9" spans="1:16" ht="15" customHeight="1" x14ac:dyDescent="0.25">
      <c r="A9" s="60" t="s">
        <v>3</v>
      </c>
      <c r="B9" s="2" t="s">
        <v>109</v>
      </c>
      <c r="C9" s="19"/>
      <c r="D9" s="20"/>
      <c r="E9" s="19"/>
      <c r="F9" s="19"/>
      <c r="G9" s="19"/>
      <c r="H9" s="19"/>
      <c r="I9" s="21"/>
      <c r="J9" s="22"/>
      <c r="K9" s="19"/>
      <c r="L9" s="19"/>
      <c r="M9" s="19"/>
      <c r="N9" s="19"/>
      <c r="O9" s="21"/>
      <c r="P9" s="41">
        <v>59</v>
      </c>
    </row>
    <row r="10" spans="1:16" ht="15" customHeight="1" x14ac:dyDescent="0.25">
      <c r="A10" s="60" t="s">
        <v>4</v>
      </c>
      <c r="B10" s="2" t="s">
        <v>15</v>
      </c>
      <c r="C10" s="19"/>
      <c r="D10" s="20">
        <v>3</v>
      </c>
      <c r="E10" s="19"/>
      <c r="F10" s="19"/>
      <c r="G10" s="19"/>
      <c r="H10" s="19"/>
      <c r="I10" s="21"/>
      <c r="J10" s="19"/>
      <c r="K10" s="19"/>
      <c r="L10" s="19"/>
      <c r="M10" s="19"/>
      <c r="N10" s="19"/>
      <c r="O10" s="21"/>
      <c r="P10" s="41">
        <v>57</v>
      </c>
    </row>
    <row r="11" spans="1:16" ht="15" customHeight="1" x14ac:dyDescent="0.25">
      <c r="A11" s="60" t="s">
        <v>5</v>
      </c>
      <c r="B11" s="15" t="s">
        <v>20</v>
      </c>
      <c r="C11" s="21"/>
      <c r="D11" s="20"/>
      <c r="E11" s="19"/>
      <c r="F11" s="21"/>
      <c r="G11" s="21"/>
      <c r="H11" s="19"/>
      <c r="I11" s="21">
        <v>2</v>
      </c>
      <c r="J11" s="19"/>
      <c r="K11" s="19"/>
      <c r="L11" s="19"/>
      <c r="M11" s="19"/>
      <c r="N11" s="19"/>
      <c r="O11" s="21"/>
      <c r="P11" s="41">
        <v>49</v>
      </c>
    </row>
    <row r="12" spans="1:16" ht="15" customHeight="1" thickBot="1" x14ac:dyDescent="0.3">
      <c r="A12" s="61" t="s">
        <v>6</v>
      </c>
      <c r="B12" s="17" t="s">
        <v>10</v>
      </c>
      <c r="C12" s="37"/>
      <c r="D12" s="36">
        <v>4</v>
      </c>
      <c r="E12" s="35"/>
      <c r="F12" s="37"/>
      <c r="G12" s="37"/>
      <c r="H12" s="35"/>
      <c r="I12" s="37">
        <v>1</v>
      </c>
      <c r="J12" s="35"/>
      <c r="K12" s="35"/>
      <c r="L12" s="35"/>
      <c r="M12" s="35"/>
      <c r="N12" s="35"/>
      <c r="O12" s="37"/>
      <c r="P12" s="42">
        <v>39</v>
      </c>
    </row>
    <row r="13" spans="1:16" ht="15" customHeight="1" x14ac:dyDescent="0.25">
      <c r="A13" s="63"/>
      <c r="B13" s="64"/>
      <c r="C13" s="9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3"/>
      <c r="P13" s="66"/>
    </row>
    <row r="14" spans="1:16" ht="15" customHeight="1" x14ac:dyDescent="0.25">
      <c r="A14" s="62" t="s">
        <v>9</v>
      </c>
      <c r="B14" s="64"/>
      <c r="C14" s="9" t="s">
        <v>110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3"/>
      <c r="P14" s="66"/>
    </row>
    <row r="15" spans="1:16" ht="15" customHeight="1" x14ac:dyDescent="0.25">
      <c r="A15" s="63"/>
      <c r="B15" s="63"/>
      <c r="C15" s="63"/>
      <c r="D15" s="8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6"/>
    </row>
    <row r="16" spans="1:16" ht="15" customHeight="1" x14ac:dyDescent="0.25">
      <c r="A16" s="124" t="s">
        <v>63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</row>
    <row r="17" spans="1:17" ht="15" customHeight="1" thickBot="1" x14ac:dyDescent="0.3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</row>
    <row r="18" spans="1:17" ht="15" customHeight="1" x14ac:dyDescent="0.25">
      <c r="A18" s="122" t="s">
        <v>1</v>
      </c>
      <c r="B18" s="123"/>
      <c r="C18" s="30" t="s">
        <v>67</v>
      </c>
      <c r="D18" s="31" t="s">
        <v>68</v>
      </c>
      <c r="E18" s="30" t="s">
        <v>69</v>
      </c>
      <c r="F18" s="30" t="s">
        <v>70</v>
      </c>
      <c r="G18" s="31" t="s">
        <v>71</v>
      </c>
      <c r="H18" s="30" t="s">
        <v>72</v>
      </c>
      <c r="I18" s="32" t="s">
        <v>73</v>
      </c>
      <c r="J18" s="30" t="s">
        <v>74</v>
      </c>
      <c r="K18" s="30" t="s">
        <v>75</v>
      </c>
      <c r="L18" s="30"/>
      <c r="M18" s="30"/>
      <c r="N18" s="30"/>
      <c r="O18" s="32"/>
      <c r="P18" s="40" t="s">
        <v>2</v>
      </c>
      <c r="Q18" s="43"/>
    </row>
    <row r="19" spans="1:17" ht="15" customHeight="1" x14ac:dyDescent="0.25">
      <c r="A19" s="60" t="s">
        <v>3</v>
      </c>
      <c r="B19" s="2" t="s">
        <v>111</v>
      </c>
      <c r="C19" s="19">
        <v>3</v>
      </c>
      <c r="D19" s="20">
        <v>3</v>
      </c>
      <c r="E19" s="19">
        <v>1</v>
      </c>
      <c r="F19" s="19">
        <v>2</v>
      </c>
      <c r="G19" s="19">
        <v>3</v>
      </c>
      <c r="H19" s="19">
        <v>1</v>
      </c>
      <c r="I19" s="21">
        <v>1</v>
      </c>
      <c r="J19" s="21">
        <v>1</v>
      </c>
      <c r="K19" s="19">
        <v>4</v>
      </c>
      <c r="L19" s="19"/>
      <c r="M19" s="19"/>
      <c r="N19" s="19"/>
      <c r="O19" s="21"/>
      <c r="P19" s="23">
        <f>(COUNTIF($C19:O19,1)*10)+(COUNTIF($C19:O19,2)*6)+(COUNTIF($C19:O19,3)*4)+(COUNTIF($C19:O19,4)*3)+(COUNTIF($C19:O19,5)*2)+(COUNTIF($C19:O19,6))</f>
        <v>61</v>
      </c>
      <c r="Q19" s="44"/>
    </row>
    <row r="20" spans="1:17" ht="15" customHeight="1" x14ac:dyDescent="0.25">
      <c r="A20" s="60" t="s">
        <v>4</v>
      </c>
      <c r="B20" s="15" t="s">
        <v>87</v>
      </c>
      <c r="C20" s="21">
        <v>2</v>
      </c>
      <c r="D20" s="20">
        <v>1</v>
      </c>
      <c r="E20" s="19">
        <v>2</v>
      </c>
      <c r="F20" s="19">
        <v>3</v>
      </c>
      <c r="G20" s="19">
        <v>2</v>
      </c>
      <c r="H20" s="19">
        <v>3</v>
      </c>
      <c r="I20" s="21">
        <v>3</v>
      </c>
      <c r="J20" s="21">
        <v>3</v>
      </c>
      <c r="K20" s="19">
        <v>1</v>
      </c>
      <c r="L20" s="19"/>
      <c r="M20" s="19"/>
      <c r="N20" s="19"/>
      <c r="O20" s="21"/>
      <c r="P20" s="23">
        <f>(COUNTIF($C20:O20,1)*10)+(COUNTIF($C20:O20,2)*6)+(COUNTIF($C20:O20,3)*4)+(COUNTIF($C20:O20,4)*3)+(COUNTIF($C20:O20,5)*2)+(COUNTIF($C20:O20,6))</f>
        <v>54</v>
      </c>
      <c r="Q20" s="44"/>
    </row>
    <row r="21" spans="1:17" ht="15" customHeight="1" x14ac:dyDescent="0.25">
      <c r="A21" s="60" t="s">
        <v>5</v>
      </c>
      <c r="B21" s="15" t="s">
        <v>12</v>
      </c>
      <c r="C21" s="21">
        <v>1</v>
      </c>
      <c r="D21" s="20">
        <v>2</v>
      </c>
      <c r="E21" s="19">
        <v>3</v>
      </c>
      <c r="F21" s="21">
        <v>4</v>
      </c>
      <c r="G21" s="21">
        <v>1</v>
      </c>
      <c r="H21" s="19">
        <v>2</v>
      </c>
      <c r="I21" s="21">
        <v>4</v>
      </c>
      <c r="J21" s="21">
        <v>4</v>
      </c>
      <c r="K21" s="19">
        <v>2</v>
      </c>
      <c r="L21" s="19"/>
      <c r="M21" s="19"/>
      <c r="N21" s="19"/>
      <c r="O21" s="21"/>
      <c r="P21" s="23">
        <f>(COUNTIF($C21:O21,1)*10)+(COUNTIF($C21:O21,2)*6)+(COUNTIF($C21:O21,3)*4)+(COUNTIF($C21:O21,4)*3)+(COUNTIF($C21:O21,5)*2)+(COUNTIF($C21:O21,6))</f>
        <v>51</v>
      </c>
      <c r="Q21" s="44"/>
    </row>
    <row r="22" spans="1:17" ht="15" customHeight="1" x14ac:dyDescent="0.25">
      <c r="A22" s="60" t="s">
        <v>6</v>
      </c>
      <c r="B22" s="15" t="s">
        <v>112</v>
      </c>
      <c r="C22" s="21">
        <v>4</v>
      </c>
      <c r="D22" s="20">
        <v>4</v>
      </c>
      <c r="E22" s="19">
        <v>5</v>
      </c>
      <c r="F22" s="21">
        <v>5</v>
      </c>
      <c r="G22" s="21">
        <v>4</v>
      </c>
      <c r="H22" s="19">
        <v>4</v>
      </c>
      <c r="I22" s="21">
        <v>2</v>
      </c>
      <c r="J22" s="21">
        <v>2</v>
      </c>
      <c r="K22" s="19">
        <v>3</v>
      </c>
      <c r="L22" s="19"/>
      <c r="M22" s="19"/>
      <c r="N22" s="19"/>
      <c r="O22" s="21"/>
      <c r="P22" s="23">
        <f>(COUNTIF($C22:O22,1)*10)+(COUNTIF($C22:O22,2)*6)+(COUNTIF($C22:O22,3)*4)+(COUNTIF($C22:O22,4)*3)+(COUNTIF($C22:O22,5)*2)+(COUNTIF($C22:O22,6))</f>
        <v>32</v>
      </c>
      <c r="Q22" s="44"/>
    </row>
    <row r="23" spans="1:17" ht="15" customHeight="1" thickBot="1" x14ac:dyDescent="0.3">
      <c r="A23" s="61" t="s">
        <v>7</v>
      </c>
      <c r="B23" s="17" t="s">
        <v>113</v>
      </c>
      <c r="C23" s="35">
        <v>5</v>
      </c>
      <c r="D23" s="36">
        <v>5</v>
      </c>
      <c r="E23" s="35">
        <v>4</v>
      </c>
      <c r="F23" s="37">
        <v>1</v>
      </c>
      <c r="G23" s="37"/>
      <c r="H23" s="35"/>
      <c r="I23" s="37"/>
      <c r="J23" s="35"/>
      <c r="K23" s="35"/>
      <c r="L23" s="35"/>
      <c r="M23" s="35"/>
      <c r="N23" s="35"/>
      <c r="O23" s="37"/>
      <c r="P23" s="27">
        <f>(COUNTIF($C23:O23,1)*10)+(COUNTIF($C23:O23,2)*6)+(COUNTIF($C23:O23,3)*4)+(COUNTIF($C23:O23,4)*3)+(COUNTIF($C23:O23,5)*2)+(COUNTIF($C23:O23,6))</f>
        <v>17</v>
      </c>
      <c r="Q23" s="44"/>
    </row>
    <row r="24" spans="1:17" ht="15" customHeight="1" x14ac:dyDescent="0.25">
      <c r="A24" s="65"/>
      <c r="B24" s="65"/>
      <c r="C24" s="9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6"/>
      <c r="Q24" s="29"/>
    </row>
    <row r="25" spans="1:17" ht="15" customHeight="1" x14ac:dyDescent="0.25">
      <c r="A25" s="62" t="s">
        <v>9</v>
      </c>
      <c r="B25" s="65"/>
      <c r="C25" s="9" t="s">
        <v>114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6"/>
      <c r="Q25" s="29"/>
    </row>
    <row r="26" spans="1:17" ht="15" customHeight="1" x14ac:dyDescent="0.2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6"/>
      <c r="Q26" s="29"/>
    </row>
    <row r="27" spans="1:17" ht="15" customHeight="1" x14ac:dyDescent="0.25">
      <c r="A27" s="124" t="s">
        <v>64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29"/>
    </row>
    <row r="28" spans="1:17" ht="15" customHeight="1" thickBot="1" x14ac:dyDescent="0.3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29"/>
    </row>
    <row r="29" spans="1:17" ht="15" customHeight="1" x14ac:dyDescent="0.25">
      <c r="A29" s="122" t="s">
        <v>1</v>
      </c>
      <c r="B29" s="123"/>
      <c r="C29" s="30" t="s">
        <v>67</v>
      </c>
      <c r="D29" s="31" t="s">
        <v>68</v>
      </c>
      <c r="E29" s="30" t="s">
        <v>69</v>
      </c>
      <c r="F29" s="30" t="s">
        <v>70</v>
      </c>
      <c r="G29" s="31" t="s">
        <v>71</v>
      </c>
      <c r="H29" s="30" t="s">
        <v>72</v>
      </c>
      <c r="I29" s="32" t="s">
        <v>73</v>
      </c>
      <c r="J29" s="30" t="s">
        <v>74</v>
      </c>
      <c r="K29" s="30" t="s">
        <v>75</v>
      </c>
      <c r="L29" s="30"/>
      <c r="M29" s="30"/>
      <c r="N29" s="30"/>
      <c r="O29" s="32"/>
      <c r="P29" s="33" t="s">
        <v>2</v>
      </c>
      <c r="Q29" s="29"/>
    </row>
    <row r="30" spans="1:17" ht="15" customHeight="1" x14ac:dyDescent="0.25">
      <c r="A30" s="60" t="s">
        <v>3</v>
      </c>
      <c r="B30" s="2" t="s">
        <v>15</v>
      </c>
      <c r="C30" s="19">
        <v>6</v>
      </c>
      <c r="D30" s="20">
        <v>1</v>
      </c>
      <c r="E30" s="19">
        <v>2</v>
      </c>
      <c r="F30" s="19">
        <v>1</v>
      </c>
      <c r="G30" s="19">
        <v>2</v>
      </c>
      <c r="H30" s="19">
        <v>4</v>
      </c>
      <c r="I30" s="21">
        <v>3</v>
      </c>
      <c r="J30" s="22">
        <v>2</v>
      </c>
      <c r="K30" s="19">
        <v>1</v>
      </c>
      <c r="L30" s="19"/>
      <c r="M30" s="19"/>
      <c r="N30" s="19"/>
      <c r="O30" s="22"/>
      <c r="P30" s="23">
        <f>(COUNTIF($C30:O30,1)*10)+(COUNTIF($C30:O30,2)*6)+(COUNTIF($C30:O30,3)*4)+(COUNTIF($C30:O30,4)*3)+(COUNTIF($C30:O30,5)*2)+(COUNTIF($C30:O30,6))</f>
        <v>56</v>
      </c>
      <c r="Q30" s="44"/>
    </row>
    <row r="31" spans="1:17" ht="15" customHeight="1" x14ac:dyDescent="0.25">
      <c r="A31" s="60" t="s">
        <v>4</v>
      </c>
      <c r="B31" s="15" t="s">
        <v>87</v>
      </c>
      <c r="C31" s="21">
        <v>5</v>
      </c>
      <c r="D31" s="20">
        <v>2</v>
      </c>
      <c r="E31" s="19">
        <v>1</v>
      </c>
      <c r="F31" s="19">
        <v>2</v>
      </c>
      <c r="G31" s="19">
        <v>4</v>
      </c>
      <c r="H31" s="19">
        <v>2</v>
      </c>
      <c r="I31" s="21">
        <v>1</v>
      </c>
      <c r="J31" s="19">
        <v>5</v>
      </c>
      <c r="K31" s="19">
        <v>3</v>
      </c>
      <c r="L31" s="19"/>
      <c r="M31" s="19"/>
      <c r="N31" s="19"/>
      <c r="O31" s="19"/>
      <c r="P31" s="23">
        <f>(COUNTIF($C31:O31,1)*10)+(COUNTIF($C31:O31,2)*6)+(COUNTIF($C31:O31,3)*4)+(COUNTIF($C31:O31,4)*3)+(COUNTIF($C31:O31,5)*2)+(COUNTIF($C31:O31,6))</f>
        <v>49</v>
      </c>
      <c r="Q31" s="44"/>
    </row>
    <row r="32" spans="1:17" ht="15" customHeight="1" x14ac:dyDescent="0.25">
      <c r="A32" s="60" t="s">
        <v>5</v>
      </c>
      <c r="B32" s="15" t="s">
        <v>111</v>
      </c>
      <c r="C32" s="21">
        <v>2</v>
      </c>
      <c r="D32" s="20">
        <v>4</v>
      </c>
      <c r="E32" s="19">
        <v>3</v>
      </c>
      <c r="F32" s="21">
        <v>3</v>
      </c>
      <c r="G32" s="21">
        <v>1</v>
      </c>
      <c r="H32" s="19">
        <v>3</v>
      </c>
      <c r="I32" s="21">
        <v>2</v>
      </c>
      <c r="J32" s="19">
        <v>6</v>
      </c>
      <c r="K32" s="19">
        <v>6</v>
      </c>
      <c r="L32" s="19"/>
      <c r="M32" s="19"/>
      <c r="N32" s="19"/>
      <c r="O32" s="19"/>
      <c r="P32" s="23">
        <f>(COUNTIF($C32:O32,1)*10)+(COUNTIF($C32:O32,2)*6)+(COUNTIF($C32:O32,3)*4)+(COUNTIF($C32:O32,4)*3)+(COUNTIF($C32:O32,5)*2)+(COUNTIF($C32:O32,6))</f>
        <v>39</v>
      </c>
      <c r="Q32" s="44"/>
    </row>
    <row r="33" spans="1:17" ht="15" customHeight="1" x14ac:dyDescent="0.25">
      <c r="A33" s="60" t="s">
        <v>6</v>
      </c>
      <c r="B33" s="18" t="s">
        <v>20</v>
      </c>
      <c r="C33" s="21">
        <v>1</v>
      </c>
      <c r="D33" s="20">
        <v>5</v>
      </c>
      <c r="E33" s="19">
        <v>6</v>
      </c>
      <c r="F33" s="21">
        <v>5</v>
      </c>
      <c r="G33" s="21">
        <v>6</v>
      </c>
      <c r="H33" s="19">
        <v>1</v>
      </c>
      <c r="I33" s="21">
        <v>4</v>
      </c>
      <c r="J33" s="19">
        <v>4</v>
      </c>
      <c r="K33" s="19">
        <v>4</v>
      </c>
      <c r="L33" s="19"/>
      <c r="M33" s="19"/>
      <c r="N33" s="19"/>
      <c r="O33" s="19"/>
      <c r="P33" s="23">
        <f>(COUNTIF($C33:O33,1)*10)+(COUNTIF($C33:O33,2)*6)+(COUNTIF($C33:O33,3)*4)+(COUNTIF($C33:O33,4)*3)+(COUNTIF($C33:O33,5)*2)+(COUNTIF($C33:O33,6))</f>
        <v>35</v>
      </c>
      <c r="Q33" s="44"/>
    </row>
    <row r="34" spans="1:17" ht="15" customHeight="1" x14ac:dyDescent="0.25">
      <c r="A34" s="60" t="s">
        <v>7</v>
      </c>
      <c r="B34" s="15" t="s">
        <v>109</v>
      </c>
      <c r="C34" s="21">
        <v>4</v>
      </c>
      <c r="D34" s="19">
        <v>3</v>
      </c>
      <c r="E34" s="19">
        <v>5</v>
      </c>
      <c r="F34" s="19">
        <v>4</v>
      </c>
      <c r="G34" s="19">
        <v>3</v>
      </c>
      <c r="H34" s="19">
        <v>6</v>
      </c>
      <c r="I34" s="21">
        <v>5</v>
      </c>
      <c r="J34" s="19">
        <v>1</v>
      </c>
      <c r="K34" s="19">
        <v>5</v>
      </c>
      <c r="L34" s="19"/>
      <c r="M34" s="19"/>
      <c r="N34" s="19"/>
      <c r="O34" s="21"/>
      <c r="P34" s="23">
        <f>(COUNTIF($C34:O34,1)*10)+(COUNTIF($C34:O34,2)*6)+(COUNTIF($C34:O34,3)*4)+(COUNTIF($C34:O34,4)*3)+(COUNTIF($C34:O34,5)*2)+(COUNTIF($C34:O34,6))</f>
        <v>31</v>
      </c>
      <c r="Q34" s="44"/>
    </row>
    <row r="35" spans="1:17" ht="15" customHeight="1" thickBot="1" x14ac:dyDescent="0.3">
      <c r="A35" s="61" t="s">
        <v>8</v>
      </c>
      <c r="B35" s="14" t="s">
        <v>12</v>
      </c>
      <c r="C35" s="35">
        <v>3</v>
      </c>
      <c r="D35" s="35">
        <v>6</v>
      </c>
      <c r="E35" s="35">
        <v>4</v>
      </c>
      <c r="F35" s="36">
        <v>6</v>
      </c>
      <c r="G35" s="35">
        <v>5</v>
      </c>
      <c r="H35" s="35">
        <v>5</v>
      </c>
      <c r="I35" s="37">
        <v>6</v>
      </c>
      <c r="J35" s="35">
        <v>3</v>
      </c>
      <c r="K35" s="35">
        <v>2</v>
      </c>
      <c r="L35" s="35"/>
      <c r="M35" s="35"/>
      <c r="N35" s="35"/>
      <c r="O35" s="35"/>
      <c r="P35" s="27">
        <f>(COUNTIF($C35:O35,1)*10)+(COUNTIF($C35:O35,2)*6)+(COUNTIF($C35:O35,3)*4)+(COUNTIF($C35:O35,4)*3)+(COUNTIF($C35:O35,5)*2)+(COUNTIF($C35:O35,6))</f>
        <v>24</v>
      </c>
      <c r="Q35" s="44"/>
    </row>
    <row r="36" spans="1:17" ht="15" customHeight="1" x14ac:dyDescent="0.2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</row>
    <row r="37" spans="1:17" ht="15" customHeight="1" x14ac:dyDescent="0.2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</row>
    <row r="38" spans="1:17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7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7" ht="15" customHeight="1" x14ac:dyDescent="0.25"/>
    <row r="41" spans="1:17" ht="15" customHeight="1" x14ac:dyDescent="0.25"/>
    <row r="42" spans="1:17" ht="15" customHeight="1" x14ac:dyDescent="0.25"/>
    <row r="43" spans="1:17" ht="15" customHeight="1" x14ac:dyDescent="0.25"/>
    <row r="44" spans="1:17" ht="15" customHeight="1" x14ac:dyDescent="0.25"/>
    <row r="45" spans="1:17" ht="15" customHeight="1" x14ac:dyDescent="0.25"/>
    <row r="46" spans="1:17" ht="15" customHeight="1" x14ac:dyDescent="0.25"/>
    <row r="47" spans="1:17" ht="15" customHeight="1" x14ac:dyDescent="0.25"/>
    <row r="48" spans="1:17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</sheetData>
  <mergeCells count="9">
    <mergeCell ref="A18:B18"/>
    <mergeCell ref="A27:P28"/>
    <mergeCell ref="A29:B29"/>
    <mergeCell ref="A1:P2"/>
    <mergeCell ref="A3:P3"/>
    <mergeCell ref="A4:P4"/>
    <mergeCell ref="A6:P7"/>
    <mergeCell ref="A8:B8"/>
    <mergeCell ref="A16:P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9"/>
  <sheetViews>
    <sheetView workbookViewId="0">
      <selection activeCell="F45" sqref="F45"/>
    </sheetView>
  </sheetViews>
  <sheetFormatPr defaultRowHeight="15" x14ac:dyDescent="0.25"/>
  <cols>
    <col min="1" max="1" width="3.42578125" customWidth="1"/>
    <col min="2" max="2" width="18.42578125" customWidth="1"/>
    <col min="3" max="16" width="11" customWidth="1"/>
  </cols>
  <sheetData>
    <row r="1" spans="1:17" x14ac:dyDescent="0.25">
      <c r="A1" s="125" t="s">
        <v>98</v>
      </c>
      <c r="B1" s="125"/>
      <c r="C1" s="125" t="s">
        <v>0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7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17" ht="21.75" x14ac:dyDescent="0.4">
      <c r="A3" s="126" t="s">
        <v>99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7" s="34" customFormat="1" ht="21.75" customHeight="1" x14ac:dyDescent="0.4">
      <c r="A4" s="126" t="s">
        <v>100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</row>
    <row r="5" spans="1:17" ht="15" customHeight="1" x14ac:dyDescent="0.3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67"/>
    </row>
    <row r="6" spans="1:17" ht="15" customHeight="1" x14ac:dyDescent="0.25">
      <c r="A6" s="127" t="s">
        <v>62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67"/>
    </row>
    <row r="7" spans="1:17" ht="15" customHeight="1" thickBot="1" x14ac:dyDescent="0.3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67"/>
    </row>
    <row r="8" spans="1:17" ht="15" customHeight="1" x14ac:dyDescent="0.25">
      <c r="A8" s="122" t="s">
        <v>1</v>
      </c>
      <c r="B8" s="123"/>
      <c r="C8" s="30" t="s">
        <v>67</v>
      </c>
      <c r="D8" s="31" t="s">
        <v>68</v>
      </c>
      <c r="E8" s="30" t="s">
        <v>69</v>
      </c>
      <c r="F8" s="30" t="s">
        <v>70</v>
      </c>
      <c r="G8" s="31" t="s">
        <v>71</v>
      </c>
      <c r="H8" s="30" t="s">
        <v>72</v>
      </c>
      <c r="I8" s="32" t="s">
        <v>73</v>
      </c>
      <c r="J8" s="30" t="s">
        <v>74</v>
      </c>
      <c r="K8" s="31" t="s">
        <v>75</v>
      </c>
      <c r="L8" s="30" t="s">
        <v>76</v>
      </c>
      <c r="M8" s="30" t="s">
        <v>77</v>
      </c>
      <c r="N8" s="32" t="s">
        <v>78</v>
      </c>
      <c r="O8" s="30" t="s">
        <v>79</v>
      </c>
      <c r="P8" s="33" t="s">
        <v>2</v>
      </c>
      <c r="Q8" s="67"/>
    </row>
    <row r="9" spans="1:17" ht="15" customHeight="1" x14ac:dyDescent="0.25">
      <c r="A9" s="60" t="s">
        <v>3</v>
      </c>
      <c r="B9" s="2" t="s">
        <v>13</v>
      </c>
      <c r="C9" s="19">
        <v>1</v>
      </c>
      <c r="D9" s="20">
        <v>2</v>
      </c>
      <c r="E9" s="19">
        <v>1</v>
      </c>
      <c r="F9" s="19">
        <v>1</v>
      </c>
      <c r="G9" s="19">
        <v>3</v>
      </c>
      <c r="H9" s="19">
        <v>4</v>
      </c>
      <c r="I9" s="21">
        <v>4</v>
      </c>
      <c r="J9" s="22">
        <v>1</v>
      </c>
      <c r="K9" s="19">
        <v>3</v>
      </c>
      <c r="L9" s="19">
        <v>1</v>
      </c>
      <c r="M9" s="20">
        <v>2</v>
      </c>
      <c r="N9" s="19">
        <v>3</v>
      </c>
      <c r="O9" s="21">
        <v>2</v>
      </c>
      <c r="P9" s="23">
        <f>(COUNTIF($C9:O9,1)*10)+(COUNTIF($C9:O9,2)*6)+(COUNTIF($C9:O9,3)*4)+(COUNTIF($C9:O9,4)*3)+(COUNTIF($C9:O9,5)*2)+(COUNTIF($C9:O9,6))</f>
        <v>86</v>
      </c>
      <c r="Q9" s="67"/>
    </row>
    <row r="10" spans="1:17" ht="15" customHeight="1" x14ac:dyDescent="0.25">
      <c r="A10" s="60" t="s">
        <v>4</v>
      </c>
      <c r="B10" s="2" t="s">
        <v>87</v>
      </c>
      <c r="C10" s="19">
        <v>5</v>
      </c>
      <c r="D10" s="20">
        <v>3</v>
      </c>
      <c r="E10" s="19">
        <v>4</v>
      </c>
      <c r="F10" s="19">
        <v>4</v>
      </c>
      <c r="G10" s="19">
        <v>1</v>
      </c>
      <c r="H10" s="19">
        <v>1</v>
      </c>
      <c r="I10" s="21">
        <v>2</v>
      </c>
      <c r="J10" s="19">
        <v>5</v>
      </c>
      <c r="K10" s="19">
        <v>1</v>
      </c>
      <c r="L10" s="19">
        <v>2</v>
      </c>
      <c r="M10" s="20">
        <v>4</v>
      </c>
      <c r="N10" s="19">
        <v>4</v>
      </c>
      <c r="O10" s="19">
        <v>3</v>
      </c>
      <c r="P10" s="23">
        <f>(COUNTIF($C10:O10,1)*10)+(COUNTIF($C10:O10,2)*6)+(COUNTIF($C10:O10,3)*4)+(COUNTIF($C10:O10,4)*3)+(COUNTIF($C10:O10,5)*2)+(COUNTIF($C10:O10,6))</f>
        <v>66</v>
      </c>
      <c r="Q10" s="67"/>
    </row>
    <row r="11" spans="1:17" ht="15" customHeight="1" x14ac:dyDescent="0.25">
      <c r="A11" s="60" t="s">
        <v>5</v>
      </c>
      <c r="B11" s="15" t="s">
        <v>12</v>
      </c>
      <c r="C11" s="21">
        <v>3</v>
      </c>
      <c r="D11" s="20">
        <v>4</v>
      </c>
      <c r="E11" s="19">
        <v>5</v>
      </c>
      <c r="F11" s="21">
        <v>2</v>
      </c>
      <c r="G11" s="21">
        <v>2</v>
      </c>
      <c r="H11" s="19">
        <v>3</v>
      </c>
      <c r="I11" s="21">
        <v>3</v>
      </c>
      <c r="J11" s="19">
        <v>2</v>
      </c>
      <c r="K11" s="19">
        <v>4</v>
      </c>
      <c r="L11" s="19">
        <v>5</v>
      </c>
      <c r="M11" s="20">
        <v>1</v>
      </c>
      <c r="N11" s="19">
        <v>2</v>
      </c>
      <c r="O11" s="19">
        <v>6</v>
      </c>
      <c r="P11" s="23">
        <f>(COUNTIF($C11:O11,1)*10)+(COUNTIF($C11:O11,2)*6)+(COUNTIF($C11:O11,3)*4)+(COUNTIF($C11:O11,4)*3)+(COUNTIF($C11:O11,5)*2)+(COUNTIF($C11:O11,6))</f>
        <v>57</v>
      </c>
      <c r="Q11" s="67"/>
    </row>
    <row r="12" spans="1:17" ht="15" customHeight="1" x14ac:dyDescent="0.25">
      <c r="A12" s="60" t="s">
        <v>6</v>
      </c>
      <c r="B12" s="15" t="s">
        <v>10</v>
      </c>
      <c r="C12" s="21">
        <v>4</v>
      </c>
      <c r="D12" s="20">
        <v>1</v>
      </c>
      <c r="E12" s="19">
        <v>2</v>
      </c>
      <c r="F12" s="21">
        <v>3</v>
      </c>
      <c r="G12" s="21">
        <v>4</v>
      </c>
      <c r="H12" s="19">
        <v>5</v>
      </c>
      <c r="I12" s="21">
        <v>6</v>
      </c>
      <c r="J12" s="19">
        <v>3</v>
      </c>
      <c r="K12" s="21" t="s">
        <v>52</v>
      </c>
      <c r="L12" s="19">
        <v>3</v>
      </c>
      <c r="M12" s="20">
        <v>5</v>
      </c>
      <c r="N12" s="19">
        <v>1</v>
      </c>
      <c r="O12" s="19">
        <v>4</v>
      </c>
      <c r="P12" s="23">
        <f>(COUNTIF($C12:O12,1)*10)+(COUNTIF($C12:O12,2)*6)+(COUNTIF($C12:O12,3)*4)+(COUNTIF($C12:O12,4)*3)+(COUNTIF($C12:O12,5)*2)+(COUNTIF($C12:O12,6))</f>
        <v>52</v>
      </c>
      <c r="Q12" s="67"/>
    </row>
    <row r="13" spans="1:17" ht="15" customHeight="1" x14ac:dyDescent="0.25">
      <c r="A13" s="60" t="s">
        <v>7</v>
      </c>
      <c r="B13" s="3" t="s">
        <v>101</v>
      </c>
      <c r="C13" s="21">
        <v>2</v>
      </c>
      <c r="D13" s="19">
        <v>5</v>
      </c>
      <c r="E13" s="19">
        <v>3</v>
      </c>
      <c r="F13" s="19">
        <v>5</v>
      </c>
      <c r="G13" s="19">
        <v>6</v>
      </c>
      <c r="H13" s="19">
        <v>2</v>
      </c>
      <c r="I13" s="21">
        <v>5</v>
      </c>
      <c r="J13" s="19">
        <v>6</v>
      </c>
      <c r="K13" s="21">
        <v>2</v>
      </c>
      <c r="L13" s="19">
        <v>6</v>
      </c>
      <c r="M13" s="21">
        <v>6</v>
      </c>
      <c r="N13" s="19">
        <v>5</v>
      </c>
      <c r="O13" s="19">
        <v>5</v>
      </c>
      <c r="P13" s="23">
        <f>(COUNTIF($C13:O13,1)*10)+(COUNTIF($C13:O13,2)*6)+(COUNTIF($C13:O13,3)*4)+(COUNTIF($C13:O13,4)*3)+(COUNTIF($C13:O13,5)*2)+(COUNTIF($C13:O13,6))</f>
        <v>36</v>
      </c>
      <c r="Q13" s="67"/>
    </row>
    <row r="14" spans="1:17" ht="15" customHeight="1" thickBot="1" x14ac:dyDescent="0.3">
      <c r="A14" s="61" t="s">
        <v>8</v>
      </c>
      <c r="B14" s="4" t="s">
        <v>89</v>
      </c>
      <c r="C14" s="35" t="s">
        <v>52</v>
      </c>
      <c r="D14" s="35">
        <v>6</v>
      </c>
      <c r="E14" s="35">
        <v>6</v>
      </c>
      <c r="F14" s="36" t="s">
        <v>52</v>
      </c>
      <c r="G14" s="35">
        <v>5</v>
      </c>
      <c r="H14" s="35">
        <v>6</v>
      </c>
      <c r="I14" s="37">
        <v>1</v>
      </c>
      <c r="J14" s="35">
        <v>4</v>
      </c>
      <c r="K14" s="35" t="s">
        <v>52</v>
      </c>
      <c r="L14" s="35">
        <v>4</v>
      </c>
      <c r="M14" s="35">
        <v>3</v>
      </c>
      <c r="N14" s="35" t="s">
        <v>52</v>
      </c>
      <c r="O14" s="35">
        <v>1</v>
      </c>
      <c r="P14" s="27">
        <f>(COUNTIF($C14:O14,1)*10)+(COUNTIF($C14:O14,2)*6)+(COUNTIF($C14:O14,3)*4)+(COUNTIF($C14:O14,4)*3)+(COUNTIF($C14:O14,5)*2)+(COUNTIF($C14:O14,6))</f>
        <v>35</v>
      </c>
      <c r="Q14" s="67"/>
    </row>
    <row r="15" spans="1:17" ht="15" customHeight="1" x14ac:dyDescent="0.25">
      <c r="A15" s="63"/>
      <c r="B15" s="64"/>
      <c r="C15" s="9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3"/>
      <c r="P15" s="66"/>
      <c r="Q15" s="67"/>
    </row>
    <row r="16" spans="1:17" ht="15" customHeight="1" x14ac:dyDescent="0.25">
      <c r="A16" s="62" t="s">
        <v>9</v>
      </c>
      <c r="B16" s="64"/>
      <c r="C16" s="9" t="s">
        <v>102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3"/>
      <c r="P16" s="66"/>
      <c r="Q16" s="67"/>
    </row>
    <row r="17" spans="1:17" ht="15" customHeight="1" x14ac:dyDescent="0.25">
      <c r="A17" s="63"/>
      <c r="B17" s="63"/>
      <c r="C17" s="63"/>
      <c r="D17" s="8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6"/>
      <c r="Q17" s="67"/>
    </row>
    <row r="18" spans="1:17" ht="15" customHeight="1" x14ac:dyDescent="0.25">
      <c r="A18" s="124" t="s">
        <v>63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67"/>
    </row>
    <row r="19" spans="1:17" ht="15" customHeight="1" thickBot="1" x14ac:dyDescent="0.3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67"/>
    </row>
    <row r="20" spans="1:17" ht="15" customHeight="1" x14ac:dyDescent="0.25">
      <c r="A20" s="122" t="s">
        <v>1</v>
      </c>
      <c r="B20" s="123"/>
      <c r="C20" s="30" t="s">
        <v>67</v>
      </c>
      <c r="D20" s="31" t="s">
        <v>68</v>
      </c>
      <c r="E20" s="30" t="s">
        <v>69</v>
      </c>
      <c r="F20" s="30" t="s">
        <v>70</v>
      </c>
      <c r="G20" s="31" t="s">
        <v>71</v>
      </c>
      <c r="H20" s="30" t="s">
        <v>72</v>
      </c>
      <c r="I20" s="32" t="s">
        <v>73</v>
      </c>
      <c r="J20" s="30" t="s">
        <v>74</v>
      </c>
      <c r="K20" s="31" t="s">
        <v>75</v>
      </c>
      <c r="L20" s="30" t="s">
        <v>76</v>
      </c>
      <c r="M20" s="30" t="s">
        <v>77</v>
      </c>
      <c r="N20" s="32" t="s">
        <v>78</v>
      </c>
      <c r="O20" s="30" t="s">
        <v>79</v>
      </c>
      <c r="P20" s="33" t="s">
        <v>2</v>
      </c>
      <c r="Q20" s="67"/>
    </row>
    <row r="21" spans="1:17" ht="15" customHeight="1" x14ac:dyDescent="0.25">
      <c r="A21" s="60" t="s">
        <v>3</v>
      </c>
      <c r="B21" s="2" t="s">
        <v>20</v>
      </c>
      <c r="C21" s="19">
        <v>2</v>
      </c>
      <c r="D21" s="20">
        <v>5</v>
      </c>
      <c r="E21" s="19">
        <v>1</v>
      </c>
      <c r="F21" s="19">
        <v>1</v>
      </c>
      <c r="G21" s="19">
        <v>5</v>
      </c>
      <c r="H21" s="19">
        <v>3</v>
      </c>
      <c r="I21" s="21">
        <v>1</v>
      </c>
      <c r="J21" s="22">
        <v>1</v>
      </c>
      <c r="K21" s="19">
        <v>1</v>
      </c>
      <c r="L21" s="19">
        <v>1</v>
      </c>
      <c r="M21" s="20">
        <v>1</v>
      </c>
      <c r="N21" s="19">
        <v>1</v>
      </c>
      <c r="O21" s="21">
        <v>2</v>
      </c>
      <c r="P21" s="23">
        <f>(COUNTIF($C21:O21,1)*10)+(COUNTIF($C21:O21,2)*6)+(COUNTIF($C21:O21,3)*4)+(COUNTIF($C21:O21,4)*3)+(COUNTIF($C21:O21,5)*2)+(COUNTIF($C21:O21,6))</f>
        <v>100</v>
      </c>
      <c r="Q21" s="67"/>
    </row>
    <row r="22" spans="1:17" ht="15" customHeight="1" x14ac:dyDescent="0.25">
      <c r="A22" s="60" t="s">
        <v>4</v>
      </c>
      <c r="B22" s="2" t="s">
        <v>88</v>
      </c>
      <c r="C22" s="19">
        <v>1</v>
      </c>
      <c r="D22" s="20">
        <v>4</v>
      </c>
      <c r="E22" s="19">
        <v>2</v>
      </c>
      <c r="F22" s="19">
        <v>5</v>
      </c>
      <c r="G22" s="19">
        <v>2</v>
      </c>
      <c r="H22" s="19">
        <v>2</v>
      </c>
      <c r="I22" s="21">
        <v>3</v>
      </c>
      <c r="J22" s="19">
        <v>3</v>
      </c>
      <c r="K22" s="19">
        <v>5</v>
      </c>
      <c r="L22" s="19">
        <v>3</v>
      </c>
      <c r="M22" s="20">
        <v>6</v>
      </c>
      <c r="N22" s="19">
        <v>2</v>
      </c>
      <c r="O22" s="19">
        <v>1</v>
      </c>
      <c r="P22" s="23">
        <f>(COUNTIF($C22:O22,1)*10)+(COUNTIF($C22:O22,2)*6)+(COUNTIF($C22:O22,3)*4)+(COUNTIF($C22:O22,4)*3)+(COUNTIF($C22:O22,5)*2)+(COUNTIF($C22:O22,6))</f>
        <v>64</v>
      </c>
      <c r="Q22" s="67"/>
    </row>
    <row r="23" spans="1:17" ht="15" customHeight="1" x14ac:dyDescent="0.25">
      <c r="A23" s="60" t="s">
        <v>5</v>
      </c>
      <c r="B23" s="15" t="s">
        <v>90</v>
      </c>
      <c r="C23" s="21">
        <v>5</v>
      </c>
      <c r="D23" s="20">
        <v>2</v>
      </c>
      <c r="E23" s="19">
        <v>5</v>
      </c>
      <c r="F23" s="21">
        <v>4</v>
      </c>
      <c r="G23" s="21">
        <v>1</v>
      </c>
      <c r="H23" s="19">
        <v>1</v>
      </c>
      <c r="I23" s="21">
        <v>2</v>
      </c>
      <c r="J23" s="19">
        <v>4</v>
      </c>
      <c r="K23" s="19">
        <v>6</v>
      </c>
      <c r="L23" s="19">
        <v>2</v>
      </c>
      <c r="M23" s="20">
        <v>4</v>
      </c>
      <c r="N23" s="19">
        <v>3</v>
      </c>
      <c r="O23" s="19">
        <v>3</v>
      </c>
      <c r="P23" s="23">
        <f>(COUNTIF($C23:O23,1)*10)+(COUNTIF($C23:O23,2)*6)+(COUNTIF($C23:O23,3)*4)+(COUNTIF($C23:O23,4)*3)+(COUNTIF($C23:O23,5)*2)+(COUNTIF($C23:O23,6))</f>
        <v>60</v>
      </c>
      <c r="Q23" s="67"/>
    </row>
    <row r="24" spans="1:17" ht="15" customHeight="1" x14ac:dyDescent="0.25">
      <c r="A24" s="60" t="s">
        <v>6</v>
      </c>
      <c r="B24" s="15" t="s">
        <v>15</v>
      </c>
      <c r="C24" s="21">
        <v>3</v>
      </c>
      <c r="D24" s="20">
        <v>1</v>
      </c>
      <c r="E24" s="19">
        <v>4</v>
      </c>
      <c r="F24" s="21">
        <v>3</v>
      </c>
      <c r="G24" s="21">
        <v>3</v>
      </c>
      <c r="H24" s="19">
        <v>4</v>
      </c>
      <c r="I24" s="21">
        <v>4</v>
      </c>
      <c r="J24" s="19">
        <v>5</v>
      </c>
      <c r="K24" s="19">
        <v>2</v>
      </c>
      <c r="L24" s="19">
        <v>4</v>
      </c>
      <c r="M24" s="20">
        <v>2</v>
      </c>
      <c r="N24" s="19">
        <v>5</v>
      </c>
      <c r="O24" s="19">
        <v>5</v>
      </c>
      <c r="P24" s="23">
        <f>(COUNTIF($C24:O24,1)*10)+(COUNTIF($C24:O24,2)*6)+(COUNTIF($C24:O24,3)*4)+(COUNTIF($C24:O24,4)*3)+(COUNTIF($C24:O24,5)*2)+(COUNTIF($C24:O24,6))</f>
        <v>52</v>
      </c>
      <c r="Q24" s="67"/>
    </row>
    <row r="25" spans="1:17" ht="15" customHeight="1" x14ac:dyDescent="0.25">
      <c r="A25" s="60" t="s">
        <v>7</v>
      </c>
      <c r="B25" s="15" t="s">
        <v>80</v>
      </c>
      <c r="C25" s="21">
        <v>6</v>
      </c>
      <c r="D25" s="20">
        <v>6</v>
      </c>
      <c r="E25" s="19">
        <v>3</v>
      </c>
      <c r="F25" s="21">
        <v>2</v>
      </c>
      <c r="G25" s="21">
        <v>6</v>
      </c>
      <c r="H25" s="19">
        <v>5</v>
      </c>
      <c r="I25" s="21">
        <v>6</v>
      </c>
      <c r="J25" s="19">
        <v>2</v>
      </c>
      <c r="K25" s="19">
        <v>3</v>
      </c>
      <c r="L25" s="19">
        <v>6</v>
      </c>
      <c r="M25" s="20">
        <v>5</v>
      </c>
      <c r="N25" s="19">
        <v>6</v>
      </c>
      <c r="O25" s="19">
        <v>6</v>
      </c>
      <c r="P25" s="23">
        <f>(COUNTIF($C25:O25,1)*10)+(COUNTIF($C25:O25,2)*6)+(COUNTIF($C25:O25,3)*4)+(COUNTIF($C25:O25,4)*3)+(COUNTIF($C25:O25,5)*2)+(COUNTIF($C25:O25,6))</f>
        <v>31</v>
      </c>
      <c r="Q25" s="67"/>
    </row>
    <row r="26" spans="1:17" ht="15" customHeight="1" thickBot="1" x14ac:dyDescent="0.3">
      <c r="A26" s="61" t="s">
        <v>8</v>
      </c>
      <c r="B26" s="17" t="s">
        <v>11</v>
      </c>
      <c r="C26" s="35">
        <v>4</v>
      </c>
      <c r="D26" s="36">
        <v>3</v>
      </c>
      <c r="E26" s="35">
        <v>6</v>
      </c>
      <c r="F26" s="37">
        <v>6</v>
      </c>
      <c r="G26" s="37">
        <v>4</v>
      </c>
      <c r="H26" s="35">
        <v>6</v>
      </c>
      <c r="I26" s="37">
        <v>5</v>
      </c>
      <c r="J26" s="35">
        <v>6</v>
      </c>
      <c r="K26" s="37">
        <v>4</v>
      </c>
      <c r="L26" s="35">
        <v>5</v>
      </c>
      <c r="M26" s="36">
        <v>3</v>
      </c>
      <c r="N26" s="35">
        <v>4</v>
      </c>
      <c r="O26" s="35">
        <v>4</v>
      </c>
      <c r="P26" s="27">
        <f>(COUNTIF($C26:O26,1)*10)+(COUNTIF($C26:O26,2)*6)+(COUNTIF($C26:O26,3)*4)+(COUNTIF($C26:O26,4)*3)+(COUNTIF($C26:O26,5)*2)+(COUNTIF($C26:O26,6))</f>
        <v>31</v>
      </c>
      <c r="Q26" s="67"/>
    </row>
    <row r="27" spans="1:17" ht="15" customHeight="1" x14ac:dyDescent="0.25">
      <c r="A27" s="65"/>
      <c r="B27" s="65"/>
      <c r="C27" s="9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Q27" s="67"/>
    </row>
    <row r="28" spans="1:17" ht="15" customHeight="1" x14ac:dyDescent="0.25">
      <c r="A28" s="62" t="s">
        <v>9</v>
      </c>
      <c r="B28" s="65"/>
      <c r="C28" s="39" t="s">
        <v>126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6"/>
      <c r="Q28" s="67"/>
    </row>
    <row r="29" spans="1:17" ht="15" customHeight="1" x14ac:dyDescent="0.2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6"/>
      <c r="Q29" s="67"/>
    </row>
    <row r="30" spans="1:17" ht="15" customHeight="1" x14ac:dyDescent="0.25">
      <c r="A30" s="124" t="s">
        <v>64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67"/>
    </row>
    <row r="31" spans="1:17" ht="15" customHeight="1" thickBot="1" x14ac:dyDescent="0.3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67"/>
    </row>
    <row r="32" spans="1:17" ht="15" customHeight="1" x14ac:dyDescent="0.25">
      <c r="A32" s="122" t="s">
        <v>1</v>
      </c>
      <c r="B32" s="123"/>
      <c r="C32" s="30" t="s">
        <v>67</v>
      </c>
      <c r="D32" s="31" t="s">
        <v>68</v>
      </c>
      <c r="E32" s="30" t="s">
        <v>69</v>
      </c>
      <c r="F32" s="30" t="s">
        <v>70</v>
      </c>
      <c r="G32" s="31" t="s">
        <v>71</v>
      </c>
      <c r="H32" s="30" t="s">
        <v>72</v>
      </c>
      <c r="I32" s="32" t="s">
        <v>73</v>
      </c>
      <c r="J32" s="30" t="s">
        <v>74</v>
      </c>
      <c r="K32" s="31" t="s">
        <v>75</v>
      </c>
      <c r="L32" s="30" t="s">
        <v>76</v>
      </c>
      <c r="M32" s="30" t="s">
        <v>77</v>
      </c>
      <c r="N32" s="32" t="s">
        <v>78</v>
      </c>
      <c r="O32" s="30" t="s">
        <v>79</v>
      </c>
      <c r="P32" s="33" t="s">
        <v>2</v>
      </c>
      <c r="Q32" s="67"/>
    </row>
    <row r="33" spans="1:17" ht="15" customHeight="1" x14ac:dyDescent="0.25">
      <c r="A33" s="60" t="s">
        <v>3</v>
      </c>
      <c r="B33" s="2" t="s">
        <v>87</v>
      </c>
      <c r="C33" s="19">
        <v>3</v>
      </c>
      <c r="D33" s="20">
        <v>3</v>
      </c>
      <c r="E33" s="19">
        <v>1</v>
      </c>
      <c r="F33" s="19">
        <v>1</v>
      </c>
      <c r="G33" s="19">
        <v>2</v>
      </c>
      <c r="H33" s="19">
        <v>1</v>
      </c>
      <c r="I33" s="21">
        <v>2</v>
      </c>
      <c r="J33" s="22">
        <v>4</v>
      </c>
      <c r="K33" s="19">
        <v>3</v>
      </c>
      <c r="L33" s="19">
        <v>4</v>
      </c>
      <c r="M33" s="20">
        <v>1</v>
      </c>
      <c r="N33" s="19">
        <v>4</v>
      </c>
      <c r="O33" s="22">
        <v>2</v>
      </c>
      <c r="P33" s="23">
        <f>(COUNTIF($C33:O33,1)*10)+(COUNTIF($C33:O33,2)*6)+(COUNTIF($C33:O33,3)*4)+(COUNTIF($C33:O33,4)*3)+(COUNTIF($C33:O33,5)*2)+(COUNTIF($C33:O33,6))</f>
        <v>79</v>
      </c>
      <c r="Q33" s="67"/>
    </row>
    <row r="34" spans="1:17" ht="15" customHeight="1" x14ac:dyDescent="0.25">
      <c r="A34" s="60" t="s">
        <v>4</v>
      </c>
      <c r="B34" s="15" t="s">
        <v>13</v>
      </c>
      <c r="C34" s="21">
        <v>1</v>
      </c>
      <c r="D34" s="20">
        <v>4</v>
      </c>
      <c r="E34" s="19">
        <v>2</v>
      </c>
      <c r="F34" s="19">
        <v>8</v>
      </c>
      <c r="G34" s="19">
        <v>5</v>
      </c>
      <c r="H34" s="19">
        <v>8</v>
      </c>
      <c r="I34" s="21">
        <v>3</v>
      </c>
      <c r="J34" s="19">
        <v>1</v>
      </c>
      <c r="K34" s="19">
        <v>1</v>
      </c>
      <c r="L34" s="19">
        <v>2</v>
      </c>
      <c r="M34" s="20">
        <v>2</v>
      </c>
      <c r="N34" s="19">
        <v>2</v>
      </c>
      <c r="O34" s="19">
        <v>3</v>
      </c>
      <c r="P34" s="23">
        <f>(COUNTIF($C34:O34,1)*10)+(COUNTIF($C34:O34,2)*6)+(COUNTIF($C34:O34,3)*4)+(COUNTIF($C34:O34,4)*3)+(COUNTIF($C34:O34,5)*2)+(COUNTIF($C34:O34,6))+1</f>
        <v>68</v>
      </c>
      <c r="Q34" s="67"/>
    </row>
    <row r="35" spans="1:17" ht="15" customHeight="1" x14ac:dyDescent="0.25">
      <c r="A35" s="60" t="s">
        <v>5</v>
      </c>
      <c r="B35" s="15" t="s">
        <v>20</v>
      </c>
      <c r="C35" s="21">
        <v>5</v>
      </c>
      <c r="D35" s="20">
        <v>8</v>
      </c>
      <c r="E35" s="19">
        <v>3</v>
      </c>
      <c r="F35" s="21">
        <v>6</v>
      </c>
      <c r="G35" s="21">
        <v>4</v>
      </c>
      <c r="H35" s="19">
        <v>2</v>
      </c>
      <c r="I35" s="21">
        <v>1</v>
      </c>
      <c r="J35" s="19">
        <v>5</v>
      </c>
      <c r="K35" s="19">
        <v>2</v>
      </c>
      <c r="L35" s="19">
        <v>1</v>
      </c>
      <c r="M35" s="20">
        <v>4</v>
      </c>
      <c r="N35" s="19">
        <v>1</v>
      </c>
      <c r="O35" s="19">
        <v>4</v>
      </c>
      <c r="P35" s="23">
        <f>(COUNTIF($C35:O35,1)*10)+(COUNTIF($C35:O35,2)*6)+(COUNTIF($C35:O35,3)*4)+(COUNTIF($C35:O35,4)*3)+(COUNTIF($C35:O35,5)*2)+(COUNTIF($C35:O35,6))+1</f>
        <v>61</v>
      </c>
      <c r="Q35" s="67"/>
    </row>
    <row r="36" spans="1:17" ht="15" customHeight="1" x14ac:dyDescent="0.25">
      <c r="A36" s="60" t="s">
        <v>6</v>
      </c>
      <c r="B36" s="15" t="s">
        <v>12</v>
      </c>
      <c r="C36" s="21">
        <v>4</v>
      </c>
      <c r="D36" s="20">
        <v>2</v>
      </c>
      <c r="E36" s="19">
        <v>5</v>
      </c>
      <c r="F36" s="21">
        <v>2</v>
      </c>
      <c r="G36" s="21">
        <v>1</v>
      </c>
      <c r="H36" s="19">
        <v>6</v>
      </c>
      <c r="I36" s="21">
        <v>5</v>
      </c>
      <c r="J36" s="19">
        <v>2</v>
      </c>
      <c r="K36" s="21">
        <v>5</v>
      </c>
      <c r="L36" s="19">
        <v>6</v>
      </c>
      <c r="M36" s="20">
        <v>3</v>
      </c>
      <c r="N36" s="19">
        <v>3</v>
      </c>
      <c r="O36" s="19">
        <v>5</v>
      </c>
      <c r="P36" s="23">
        <f>(COUNTIF($C36:O36,1)*10)+(COUNTIF($C36:O36,2)*6)+(COUNTIF($C36:O36,3)*4)+(COUNTIF($C36:O36,4)*3)+(COUNTIF($C36:O36,5)*2)+(COUNTIF($C36:O36,6))</f>
        <v>49</v>
      </c>
      <c r="Q36" s="67"/>
    </row>
    <row r="37" spans="1:17" ht="15" customHeight="1" x14ac:dyDescent="0.25">
      <c r="A37" s="60" t="s">
        <v>7</v>
      </c>
      <c r="B37" s="15" t="s">
        <v>10</v>
      </c>
      <c r="C37" s="21">
        <v>2</v>
      </c>
      <c r="D37" s="20">
        <v>5</v>
      </c>
      <c r="E37" s="19">
        <v>4</v>
      </c>
      <c r="F37" s="21">
        <v>4</v>
      </c>
      <c r="G37" s="21">
        <v>3</v>
      </c>
      <c r="H37" s="19">
        <v>3</v>
      </c>
      <c r="I37" s="21">
        <v>4</v>
      </c>
      <c r="J37" s="19">
        <v>6</v>
      </c>
      <c r="K37" s="21">
        <v>6</v>
      </c>
      <c r="L37" s="19">
        <v>7</v>
      </c>
      <c r="M37" s="20">
        <v>7</v>
      </c>
      <c r="N37" s="19">
        <v>5</v>
      </c>
      <c r="O37" s="19">
        <v>1</v>
      </c>
      <c r="P37" s="23">
        <f>(COUNTIF($C37:O37,1)*10)+(COUNTIF($C37:O37,2)*6)+(COUNTIF($C37:O37,3)*4)+(COUNTIF($C37:O37,4)*3)+(COUNTIF($C37:O37,5)*2)+(COUNTIF($C37:O37,6))</f>
        <v>39</v>
      </c>
      <c r="Q37" s="67"/>
    </row>
    <row r="38" spans="1:17" ht="15" customHeight="1" x14ac:dyDescent="0.25">
      <c r="A38" s="60" t="s">
        <v>8</v>
      </c>
      <c r="B38" s="18" t="s">
        <v>15</v>
      </c>
      <c r="C38" s="21">
        <v>7</v>
      </c>
      <c r="D38" s="20">
        <v>1</v>
      </c>
      <c r="E38" s="19">
        <v>7</v>
      </c>
      <c r="F38" s="21">
        <v>3</v>
      </c>
      <c r="G38" s="21">
        <v>7</v>
      </c>
      <c r="H38" s="19">
        <v>7</v>
      </c>
      <c r="I38" s="21">
        <v>7</v>
      </c>
      <c r="J38" s="19">
        <v>3</v>
      </c>
      <c r="K38" s="21">
        <v>7</v>
      </c>
      <c r="L38" s="19">
        <v>3</v>
      </c>
      <c r="M38" s="20">
        <v>5</v>
      </c>
      <c r="N38" s="19">
        <v>7</v>
      </c>
      <c r="O38" s="19">
        <v>7</v>
      </c>
      <c r="P38" s="23">
        <f>(COUNTIF($C38:O38,1)*10)+(COUNTIF($C38:O38,2)*6)+(COUNTIF($C38:O38,3)*4)+(COUNTIF($C38:O38,4)*3)+(COUNTIF($C38:O38,5)*2)+(COUNTIF($C38:O38,6))</f>
        <v>24</v>
      </c>
      <c r="Q38" s="67"/>
    </row>
    <row r="39" spans="1:17" ht="15" customHeight="1" x14ac:dyDescent="0.25">
      <c r="A39" s="60" t="s">
        <v>103</v>
      </c>
      <c r="B39" s="15" t="s">
        <v>90</v>
      </c>
      <c r="C39" s="21">
        <v>6</v>
      </c>
      <c r="D39" s="19">
        <v>6</v>
      </c>
      <c r="E39" s="19">
        <v>6</v>
      </c>
      <c r="F39" s="19">
        <v>5</v>
      </c>
      <c r="G39" s="19">
        <v>8</v>
      </c>
      <c r="H39" s="19">
        <v>4</v>
      </c>
      <c r="I39" s="21">
        <v>6</v>
      </c>
      <c r="J39" s="19">
        <v>7</v>
      </c>
      <c r="K39" s="21">
        <v>4</v>
      </c>
      <c r="L39" s="19">
        <v>8</v>
      </c>
      <c r="M39" s="21">
        <v>6</v>
      </c>
      <c r="N39" s="19">
        <v>6</v>
      </c>
      <c r="O39" s="19">
        <v>6</v>
      </c>
      <c r="P39" s="23">
        <f>(COUNTIF($C39:O39,1)*10)+(COUNTIF($C39:O39,2)*6)+(COUNTIF($C39:O39,3)*4)+(COUNTIF($C39:O39,4)*3)+(COUNTIF($C39:O39,5)*2)+(COUNTIF($C39:O39,6))</f>
        <v>15</v>
      </c>
      <c r="Q39" s="67"/>
    </row>
    <row r="40" spans="1:17" ht="15" customHeight="1" thickBot="1" x14ac:dyDescent="0.3">
      <c r="A40" s="61" t="s">
        <v>104</v>
      </c>
      <c r="B40" s="14" t="s">
        <v>80</v>
      </c>
      <c r="C40" s="35">
        <v>8</v>
      </c>
      <c r="D40" s="35">
        <v>7</v>
      </c>
      <c r="E40" s="35">
        <v>8</v>
      </c>
      <c r="F40" s="36">
        <v>7</v>
      </c>
      <c r="G40" s="35">
        <v>6</v>
      </c>
      <c r="H40" s="35">
        <v>5</v>
      </c>
      <c r="I40" s="37">
        <v>8</v>
      </c>
      <c r="J40" s="35" t="s">
        <v>52</v>
      </c>
      <c r="K40" s="35" t="s">
        <v>52</v>
      </c>
      <c r="L40" s="35">
        <v>5</v>
      </c>
      <c r="M40" s="35" t="s">
        <v>52</v>
      </c>
      <c r="N40" s="35">
        <v>8</v>
      </c>
      <c r="O40" s="35">
        <v>8</v>
      </c>
      <c r="P40" s="27">
        <f>(COUNTIF($C40:O40,1)*10)+(COUNTIF($C40:O40,2)*6)+(COUNTIF($C40:O40,3)*4)+(COUNTIF($C40:O40,4)*3)+(COUNTIF($C40:O40,5)*2)+(COUNTIF($C40:O40,6))</f>
        <v>5</v>
      </c>
      <c r="Q40" s="67"/>
    </row>
    <row r="41" spans="1:17" ht="15" customHeight="1" x14ac:dyDescent="0.2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7"/>
    </row>
    <row r="42" spans="1:17" ht="15" customHeight="1" x14ac:dyDescent="0.25">
      <c r="A42" s="62" t="s">
        <v>85</v>
      </c>
      <c r="B42" s="65"/>
      <c r="C42" s="9" t="s">
        <v>105</v>
      </c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7"/>
    </row>
    <row r="43" spans="1:17" ht="15" customHeight="1" x14ac:dyDescent="0.2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7"/>
    </row>
    <row r="44" spans="1:17" ht="15" customHeight="1" x14ac:dyDescent="0.2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7"/>
    </row>
    <row r="45" spans="1:17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7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7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7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 customHeight="1" x14ac:dyDescent="0.25"/>
    <row r="51" spans="1:16" ht="15" customHeight="1" x14ac:dyDescent="0.25"/>
    <row r="52" spans="1:16" ht="15" customHeight="1" x14ac:dyDescent="0.25"/>
    <row r="53" spans="1:16" ht="15" customHeight="1" x14ac:dyDescent="0.25"/>
    <row r="54" spans="1:16" ht="15" customHeight="1" x14ac:dyDescent="0.25"/>
    <row r="55" spans="1:16" ht="15" customHeight="1" x14ac:dyDescent="0.25"/>
    <row r="56" spans="1:16" ht="15" customHeight="1" x14ac:dyDescent="0.25"/>
    <row r="57" spans="1:16" ht="15" customHeight="1" x14ac:dyDescent="0.25"/>
    <row r="58" spans="1:16" ht="15" customHeight="1" x14ac:dyDescent="0.25"/>
    <row r="59" spans="1:16" ht="15" customHeight="1" x14ac:dyDescent="0.25"/>
    <row r="60" spans="1:16" ht="15" customHeight="1" x14ac:dyDescent="0.25"/>
    <row r="61" spans="1:16" ht="15" customHeight="1" x14ac:dyDescent="0.25"/>
    <row r="62" spans="1:16" ht="15" customHeight="1" x14ac:dyDescent="0.25"/>
    <row r="63" spans="1:16" ht="15" customHeight="1" x14ac:dyDescent="0.25"/>
    <row r="64" spans="1:16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</sheetData>
  <mergeCells count="9">
    <mergeCell ref="A20:B20"/>
    <mergeCell ref="A30:P31"/>
    <mergeCell ref="A32:B32"/>
    <mergeCell ref="A1:P2"/>
    <mergeCell ref="A3:P3"/>
    <mergeCell ref="A4:P4"/>
    <mergeCell ref="A6:P7"/>
    <mergeCell ref="A8:B8"/>
    <mergeCell ref="A18:P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6"/>
  <sheetViews>
    <sheetView workbookViewId="0">
      <selection activeCell="E50" sqref="E50"/>
    </sheetView>
  </sheetViews>
  <sheetFormatPr defaultRowHeight="15" x14ac:dyDescent="0.25"/>
  <cols>
    <col min="1" max="1" width="3.42578125" customWidth="1"/>
    <col min="2" max="2" width="18.42578125" customWidth="1"/>
    <col min="3" max="16" width="11" customWidth="1"/>
  </cols>
  <sheetData>
    <row r="1" spans="1:22" x14ac:dyDescent="0.25">
      <c r="A1" s="125" t="s">
        <v>65</v>
      </c>
      <c r="B1" s="125"/>
      <c r="C1" s="125" t="s">
        <v>0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22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22" ht="21.75" customHeight="1" x14ac:dyDescent="0.4">
      <c r="A3" s="126" t="s">
        <v>66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22" ht="21.75" customHeight="1" x14ac:dyDescent="0.4">
      <c r="A4" s="126" t="s">
        <v>57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</row>
    <row r="5" spans="1:22" ht="15" customHeight="1" x14ac:dyDescent="0.3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67"/>
    </row>
    <row r="6" spans="1:22" ht="15" customHeight="1" x14ac:dyDescent="0.25">
      <c r="A6" s="127" t="s">
        <v>62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67"/>
    </row>
    <row r="7" spans="1:22" ht="15" customHeight="1" thickBot="1" x14ac:dyDescent="0.3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67"/>
    </row>
    <row r="8" spans="1:22" ht="15" customHeight="1" x14ac:dyDescent="0.25">
      <c r="A8" s="122" t="s">
        <v>1</v>
      </c>
      <c r="B8" s="123"/>
      <c r="C8" s="30" t="s">
        <v>67</v>
      </c>
      <c r="D8" s="31" t="s">
        <v>68</v>
      </c>
      <c r="E8" s="30" t="s">
        <v>69</v>
      </c>
      <c r="F8" s="30" t="s">
        <v>70</v>
      </c>
      <c r="G8" s="31" t="s">
        <v>71</v>
      </c>
      <c r="H8" s="30" t="s">
        <v>72</v>
      </c>
      <c r="I8" s="32" t="s">
        <v>73</v>
      </c>
      <c r="J8" s="30" t="s">
        <v>74</v>
      </c>
      <c r="K8" s="31" t="s">
        <v>75</v>
      </c>
      <c r="L8" s="30" t="s">
        <v>76</v>
      </c>
      <c r="M8" s="30" t="s">
        <v>77</v>
      </c>
      <c r="N8" s="32" t="s">
        <v>78</v>
      </c>
      <c r="O8" s="30" t="s">
        <v>79</v>
      </c>
      <c r="P8" s="33" t="s">
        <v>2</v>
      </c>
      <c r="Q8" s="65"/>
      <c r="R8" s="1"/>
      <c r="S8" s="1"/>
      <c r="T8" s="1"/>
      <c r="U8" s="1"/>
      <c r="V8" s="1"/>
    </row>
    <row r="9" spans="1:22" ht="15" customHeight="1" x14ac:dyDescent="0.25">
      <c r="A9" s="60" t="s">
        <v>3</v>
      </c>
      <c r="B9" s="2" t="s">
        <v>10</v>
      </c>
      <c r="C9" s="19">
        <v>1</v>
      </c>
      <c r="D9" s="20">
        <v>4</v>
      </c>
      <c r="E9" s="19">
        <v>1</v>
      </c>
      <c r="F9" s="19">
        <v>2</v>
      </c>
      <c r="G9" s="19">
        <v>1</v>
      </c>
      <c r="H9" s="19">
        <v>1</v>
      </c>
      <c r="I9" s="21">
        <v>5</v>
      </c>
      <c r="J9" s="22">
        <v>4</v>
      </c>
      <c r="K9" s="19">
        <v>2</v>
      </c>
      <c r="L9" s="19">
        <v>3</v>
      </c>
      <c r="M9" s="20">
        <v>2</v>
      </c>
      <c r="N9" s="19">
        <v>3</v>
      </c>
      <c r="O9" s="21">
        <v>2</v>
      </c>
      <c r="P9" s="23">
        <f>(COUNTIF($C9:O9,1)*10)+(COUNTIF($C9:O9,2)*6)+(COUNTIF($C9:O9,3)*4)+(COUNTIF($C9:O9,4)*3)+(COUNTIF($C9:O9,5)*2)+(COUNTIF($C9:O9,6))</f>
        <v>80</v>
      </c>
      <c r="Q9" s="65"/>
      <c r="R9" s="1"/>
      <c r="S9" s="1"/>
      <c r="T9" s="1"/>
      <c r="U9" s="1"/>
      <c r="V9" s="1"/>
    </row>
    <row r="10" spans="1:22" ht="15" customHeight="1" x14ac:dyDescent="0.25">
      <c r="A10" s="60" t="s">
        <v>4</v>
      </c>
      <c r="B10" s="2" t="s">
        <v>80</v>
      </c>
      <c r="C10" s="19">
        <v>2</v>
      </c>
      <c r="D10" s="20">
        <v>3</v>
      </c>
      <c r="E10" s="19">
        <v>5</v>
      </c>
      <c r="F10" s="19">
        <v>4</v>
      </c>
      <c r="G10" s="19">
        <v>2</v>
      </c>
      <c r="H10" s="19">
        <v>3</v>
      </c>
      <c r="I10" s="21">
        <v>1</v>
      </c>
      <c r="J10" s="19">
        <v>3</v>
      </c>
      <c r="K10" s="19">
        <v>1</v>
      </c>
      <c r="L10" s="19">
        <v>2</v>
      </c>
      <c r="M10" s="20">
        <v>3</v>
      </c>
      <c r="N10" s="19">
        <v>5</v>
      </c>
      <c r="O10" s="19">
        <v>1</v>
      </c>
      <c r="P10" s="23">
        <f>(COUNTIF($C10:O10,1)*10)+(COUNTIF($C10:O10,2)*6)+(COUNTIF($C10:O10,3)*4)+(COUNTIF($C10:O10,4)*3)+(COUNTIF($C10:O10,5)*2)+(COUNTIF($C10:O10,6))</f>
        <v>71</v>
      </c>
      <c r="Q10" s="65"/>
      <c r="R10" s="1"/>
      <c r="S10" s="1"/>
      <c r="T10" s="1"/>
      <c r="U10" s="1"/>
      <c r="V10" s="1"/>
    </row>
    <row r="11" spans="1:22" ht="15" customHeight="1" x14ac:dyDescent="0.25">
      <c r="A11" s="60" t="s">
        <v>5</v>
      </c>
      <c r="B11" s="15" t="s">
        <v>81</v>
      </c>
      <c r="C11" s="21">
        <v>4</v>
      </c>
      <c r="D11" s="20">
        <v>1</v>
      </c>
      <c r="E11" s="19">
        <v>2</v>
      </c>
      <c r="F11" s="21">
        <v>1</v>
      </c>
      <c r="G11" s="21">
        <v>4</v>
      </c>
      <c r="H11" s="19">
        <v>4</v>
      </c>
      <c r="I11" s="21">
        <v>2</v>
      </c>
      <c r="J11" s="19">
        <v>1</v>
      </c>
      <c r="K11" s="19">
        <v>3</v>
      </c>
      <c r="L11" s="19">
        <v>4</v>
      </c>
      <c r="M11" s="20">
        <v>4</v>
      </c>
      <c r="N11" s="19">
        <v>2</v>
      </c>
      <c r="O11" s="19">
        <v>4</v>
      </c>
      <c r="P11" s="23">
        <f>(COUNTIF($C11:O11,1)*10)+(COUNTIF($C11:O11,2)*6)+(COUNTIF($C11:O11,3)*4)+(COUNTIF($C11:O11,4)*3)+(COUNTIF($C11:O11,5)*2)+(COUNTIF($C11:O11,6))</f>
        <v>70</v>
      </c>
      <c r="Q11" s="65"/>
      <c r="R11" s="1"/>
      <c r="S11" s="1"/>
      <c r="T11" s="1"/>
      <c r="U11" s="1"/>
      <c r="V11" s="1"/>
    </row>
    <row r="12" spans="1:22" ht="15" customHeight="1" x14ac:dyDescent="0.25">
      <c r="A12" s="60" t="s">
        <v>6</v>
      </c>
      <c r="B12" s="15" t="s">
        <v>12</v>
      </c>
      <c r="C12" s="21">
        <v>3</v>
      </c>
      <c r="D12" s="20">
        <v>2</v>
      </c>
      <c r="E12" s="19">
        <v>3</v>
      </c>
      <c r="F12" s="21">
        <v>3</v>
      </c>
      <c r="G12" s="21">
        <v>5</v>
      </c>
      <c r="H12" s="19">
        <v>5</v>
      </c>
      <c r="I12" s="21">
        <v>4</v>
      </c>
      <c r="J12" s="19">
        <v>2</v>
      </c>
      <c r="K12" s="21">
        <v>4</v>
      </c>
      <c r="L12" s="19">
        <v>1</v>
      </c>
      <c r="M12" s="20">
        <v>1</v>
      </c>
      <c r="N12" s="19">
        <v>1</v>
      </c>
      <c r="O12" s="19">
        <v>3</v>
      </c>
      <c r="P12" s="23">
        <f>(COUNTIF($C12:O12,1)*10)+(COUNTIF($C12:O12,2)*6)+(COUNTIF($C12:O12,3)*4)+(COUNTIF($C12:O12,4)*3)+(COUNTIF($C12:O12,5)*2)+(COUNTIF($C12:O12,6))</f>
        <v>68</v>
      </c>
      <c r="Q12" s="65"/>
      <c r="R12" s="1"/>
      <c r="S12" s="1"/>
      <c r="T12" s="1"/>
      <c r="U12" s="1"/>
      <c r="V12" s="1"/>
    </row>
    <row r="13" spans="1:22" ht="15" customHeight="1" thickBot="1" x14ac:dyDescent="0.3">
      <c r="A13" s="60" t="s">
        <v>7</v>
      </c>
      <c r="B13" s="3" t="s">
        <v>11</v>
      </c>
      <c r="C13" s="24">
        <v>5</v>
      </c>
      <c r="D13" s="24">
        <v>5</v>
      </c>
      <c r="E13" s="24">
        <v>4</v>
      </c>
      <c r="F13" s="24">
        <v>5</v>
      </c>
      <c r="G13" s="24">
        <v>3</v>
      </c>
      <c r="H13" s="24">
        <v>2</v>
      </c>
      <c r="I13" s="26">
        <v>4</v>
      </c>
      <c r="J13" s="24">
        <v>5</v>
      </c>
      <c r="K13" s="26">
        <v>5</v>
      </c>
      <c r="L13" s="24" t="s">
        <v>52</v>
      </c>
      <c r="M13" s="26" t="s">
        <v>52</v>
      </c>
      <c r="N13" s="24">
        <v>4</v>
      </c>
      <c r="O13" s="24" t="s">
        <v>52</v>
      </c>
      <c r="P13" s="23">
        <f>(COUNTIF($C13:O13,1)*10)+(COUNTIF($C13:O13,2)*6)+(COUNTIF($C13:O13,3)*4)+(COUNTIF($C13:O13,4)*3)+(COUNTIF($C13:O13,5)*2)+(COUNTIF($C13:O13,6))</f>
        <v>29</v>
      </c>
      <c r="Q13" s="65"/>
      <c r="R13" s="1"/>
      <c r="S13" s="1"/>
      <c r="T13" s="1"/>
      <c r="U13" s="1"/>
      <c r="V13" s="1"/>
    </row>
    <row r="14" spans="1:22" ht="15" customHeight="1" thickBot="1" x14ac:dyDescent="0.3">
      <c r="A14" s="68"/>
      <c r="B14" s="69"/>
      <c r="C14" s="10" t="s">
        <v>82</v>
      </c>
      <c r="D14" s="10" t="s">
        <v>61</v>
      </c>
      <c r="E14" s="10" t="s">
        <v>26</v>
      </c>
      <c r="F14" s="11" t="s">
        <v>24</v>
      </c>
      <c r="G14" s="10" t="s">
        <v>82</v>
      </c>
      <c r="H14" s="10" t="s">
        <v>30</v>
      </c>
      <c r="I14" s="12" t="s">
        <v>53</v>
      </c>
      <c r="J14" s="10" t="s">
        <v>44</v>
      </c>
      <c r="K14" s="10" t="s">
        <v>24</v>
      </c>
      <c r="L14" s="10" t="s">
        <v>24</v>
      </c>
      <c r="M14" s="10" t="s">
        <v>61</v>
      </c>
      <c r="N14" s="10" t="s">
        <v>83</v>
      </c>
      <c r="O14" s="13" t="s">
        <v>27</v>
      </c>
      <c r="P14" s="70"/>
      <c r="Q14" s="65"/>
      <c r="R14" s="1"/>
      <c r="S14" s="1"/>
      <c r="T14" s="1"/>
      <c r="U14" s="1"/>
      <c r="V14" s="1"/>
    </row>
    <row r="15" spans="1:22" ht="15" customHeight="1" x14ac:dyDescent="0.25">
      <c r="A15" s="63"/>
      <c r="B15" s="64"/>
      <c r="C15" s="9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3"/>
      <c r="P15" s="66"/>
      <c r="Q15" s="65"/>
      <c r="R15" s="1"/>
      <c r="S15" s="1"/>
      <c r="T15" s="1"/>
      <c r="U15" s="1"/>
      <c r="V15" s="1"/>
    </row>
    <row r="16" spans="1:22" ht="15" customHeight="1" x14ac:dyDescent="0.25">
      <c r="A16" s="62" t="s">
        <v>9</v>
      </c>
      <c r="B16" s="64"/>
      <c r="C16" s="9" t="s">
        <v>84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3"/>
      <c r="P16" s="66"/>
      <c r="Q16" s="65"/>
      <c r="R16" s="1"/>
      <c r="S16" s="1"/>
      <c r="T16" s="1"/>
      <c r="U16" s="1"/>
      <c r="V16" s="1"/>
    </row>
    <row r="17" spans="1:22" ht="15" customHeight="1" x14ac:dyDescent="0.25">
      <c r="A17" s="63"/>
      <c r="B17" s="63"/>
      <c r="C17" s="63"/>
      <c r="D17" s="8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6"/>
      <c r="Q17" s="65"/>
      <c r="R17" s="1"/>
      <c r="S17" s="1"/>
      <c r="T17" s="1"/>
      <c r="U17" s="1"/>
      <c r="V17" s="1"/>
    </row>
    <row r="18" spans="1:22" ht="15" customHeight="1" x14ac:dyDescent="0.25">
      <c r="A18" s="124" t="s">
        <v>63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65"/>
      <c r="R18" s="1"/>
      <c r="S18" s="1"/>
      <c r="T18" s="1"/>
      <c r="U18" s="1"/>
      <c r="V18" s="1"/>
    </row>
    <row r="19" spans="1:22" ht="15" customHeight="1" thickBot="1" x14ac:dyDescent="0.3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65"/>
      <c r="R19" s="1"/>
      <c r="S19" s="1"/>
      <c r="T19" s="1"/>
      <c r="U19" s="1"/>
      <c r="V19" s="1"/>
    </row>
    <row r="20" spans="1:22" ht="15" customHeight="1" x14ac:dyDescent="0.25">
      <c r="A20" s="122" t="s">
        <v>1</v>
      </c>
      <c r="B20" s="123"/>
      <c r="C20" s="30" t="s">
        <v>67</v>
      </c>
      <c r="D20" s="31" t="s">
        <v>68</v>
      </c>
      <c r="E20" s="30" t="s">
        <v>69</v>
      </c>
      <c r="F20" s="30" t="s">
        <v>70</v>
      </c>
      <c r="G20" s="31" t="s">
        <v>71</v>
      </c>
      <c r="H20" s="30" t="s">
        <v>72</v>
      </c>
      <c r="I20" s="32" t="s">
        <v>73</v>
      </c>
      <c r="J20" s="30" t="s">
        <v>74</v>
      </c>
      <c r="K20" s="31" t="s">
        <v>75</v>
      </c>
      <c r="L20" s="30" t="s">
        <v>76</v>
      </c>
      <c r="M20" s="30" t="s">
        <v>77</v>
      </c>
      <c r="N20" s="32" t="s">
        <v>78</v>
      </c>
      <c r="O20" s="30" t="s">
        <v>79</v>
      </c>
      <c r="P20" s="33" t="s">
        <v>2</v>
      </c>
      <c r="Q20" s="65"/>
      <c r="R20" s="1"/>
      <c r="S20" s="1"/>
      <c r="T20" s="1"/>
      <c r="U20" s="1"/>
      <c r="V20" s="1"/>
    </row>
    <row r="21" spans="1:22" ht="15" customHeight="1" x14ac:dyDescent="0.25">
      <c r="A21" s="60" t="s">
        <v>3</v>
      </c>
      <c r="B21" s="2" t="s">
        <v>13</v>
      </c>
      <c r="C21" s="19">
        <v>2</v>
      </c>
      <c r="D21" s="20">
        <v>1</v>
      </c>
      <c r="E21" s="19">
        <v>1</v>
      </c>
      <c r="F21" s="19">
        <v>2</v>
      </c>
      <c r="G21" s="19">
        <v>2</v>
      </c>
      <c r="H21" s="19">
        <v>1</v>
      </c>
      <c r="I21" s="21">
        <v>4</v>
      </c>
      <c r="J21" s="22">
        <v>4</v>
      </c>
      <c r="K21" s="19">
        <v>1</v>
      </c>
      <c r="L21" s="19">
        <v>1</v>
      </c>
      <c r="M21" s="20">
        <v>1</v>
      </c>
      <c r="N21" s="19">
        <v>3</v>
      </c>
      <c r="O21" s="21">
        <v>1</v>
      </c>
      <c r="P21" s="23">
        <f>(COUNTIF($C21:O21,1)*10)+(COUNTIF($C21:O21,2)*6)+(COUNTIF($C21:O21,3)*4)+(COUNTIF($C21:O21,4)*3)+(COUNTIF($C21:O21,5)*2)+(COUNTIF($C21:O21,6))</f>
        <v>98</v>
      </c>
      <c r="Q21" s="65"/>
      <c r="R21" s="1"/>
      <c r="S21" s="1"/>
      <c r="T21" s="1"/>
      <c r="U21" s="1"/>
      <c r="V21" s="1"/>
    </row>
    <row r="22" spans="1:22" ht="15" customHeight="1" x14ac:dyDescent="0.25">
      <c r="A22" s="60" t="s">
        <v>4</v>
      </c>
      <c r="B22" s="2" t="s">
        <v>87</v>
      </c>
      <c r="C22" s="19">
        <v>1</v>
      </c>
      <c r="D22" s="20">
        <v>3</v>
      </c>
      <c r="E22" s="19">
        <v>2</v>
      </c>
      <c r="F22" s="19">
        <v>1</v>
      </c>
      <c r="G22" s="19">
        <v>4</v>
      </c>
      <c r="H22" s="19">
        <v>4</v>
      </c>
      <c r="I22" s="21">
        <v>3</v>
      </c>
      <c r="J22" s="19">
        <v>2</v>
      </c>
      <c r="K22" s="19">
        <v>3</v>
      </c>
      <c r="L22" s="19">
        <v>2</v>
      </c>
      <c r="M22" s="20">
        <v>2</v>
      </c>
      <c r="N22" s="19">
        <v>1</v>
      </c>
      <c r="O22" s="19">
        <v>3</v>
      </c>
      <c r="P22" s="23">
        <f>(COUNTIF($C22:O22,1)*10)+(COUNTIF($C22:O22,2)*6)+(COUNTIF($C22:O22,3)*4)+(COUNTIF($C22:O22,4)*3)+(COUNTIF($C22:O22,5)*2)+(COUNTIF($C22:O22,6))</f>
        <v>76</v>
      </c>
      <c r="Q22" s="65"/>
      <c r="R22" s="1"/>
      <c r="S22" s="1"/>
      <c r="T22" s="1"/>
      <c r="U22" s="1"/>
      <c r="V22" s="1"/>
    </row>
    <row r="23" spans="1:22" ht="15" customHeight="1" x14ac:dyDescent="0.25">
      <c r="A23" s="60" t="s">
        <v>5</v>
      </c>
      <c r="B23" s="15" t="s">
        <v>88</v>
      </c>
      <c r="C23" s="21">
        <v>3</v>
      </c>
      <c r="D23" s="20">
        <v>2</v>
      </c>
      <c r="E23" s="19">
        <v>4</v>
      </c>
      <c r="F23" s="21">
        <v>5</v>
      </c>
      <c r="G23" s="21">
        <v>1</v>
      </c>
      <c r="H23" s="19">
        <v>2</v>
      </c>
      <c r="I23" s="21">
        <v>1</v>
      </c>
      <c r="J23" s="19">
        <v>3</v>
      </c>
      <c r="K23" s="19">
        <v>2</v>
      </c>
      <c r="L23" s="19">
        <v>6</v>
      </c>
      <c r="M23" s="20">
        <v>3</v>
      </c>
      <c r="N23" s="19">
        <v>2</v>
      </c>
      <c r="O23" s="19">
        <v>2</v>
      </c>
      <c r="P23" s="23">
        <f>(COUNTIF($C23:O23,1)*10)+(COUNTIF($C23:O23,2)*6)+(COUNTIF($C23:O23,3)*4)+(COUNTIF($C23:O23,4)*3)+(COUNTIF($C23:O23,5)*2)+(COUNTIF($C23:O23,6))</f>
        <v>68</v>
      </c>
      <c r="Q23" s="65"/>
      <c r="R23" s="1"/>
      <c r="S23" s="1"/>
      <c r="T23" s="1"/>
      <c r="U23" s="1"/>
      <c r="V23" s="1"/>
    </row>
    <row r="24" spans="1:22" ht="15" customHeight="1" x14ac:dyDescent="0.25">
      <c r="A24" s="60" t="s">
        <v>6</v>
      </c>
      <c r="B24" s="15" t="s">
        <v>89</v>
      </c>
      <c r="C24" s="21">
        <v>4</v>
      </c>
      <c r="D24" s="20">
        <v>5</v>
      </c>
      <c r="E24" s="19">
        <v>3</v>
      </c>
      <c r="F24" s="21">
        <v>3</v>
      </c>
      <c r="G24" s="21">
        <v>3</v>
      </c>
      <c r="H24" s="19">
        <v>3</v>
      </c>
      <c r="I24" s="21">
        <v>2</v>
      </c>
      <c r="J24" s="19">
        <v>5</v>
      </c>
      <c r="K24" s="19">
        <v>4</v>
      </c>
      <c r="L24" s="19">
        <v>3</v>
      </c>
      <c r="M24" s="20">
        <v>4</v>
      </c>
      <c r="N24" s="19">
        <v>5</v>
      </c>
      <c r="O24" s="19">
        <v>6</v>
      </c>
      <c r="P24" s="23">
        <f>(COUNTIF($C24:O24,1)*10)+(COUNTIF($C24:O24,2)*6)+(COUNTIF($C24:O24,3)*4)+(COUNTIF($C24:O24,4)*3)+(COUNTIF($C24:O24,5)*2)+(COUNTIF($C24:O24,6))</f>
        <v>42</v>
      </c>
      <c r="Q24" s="65"/>
      <c r="R24" s="1"/>
      <c r="S24" s="1"/>
      <c r="T24" s="1"/>
      <c r="U24" s="1"/>
      <c r="V24" s="1"/>
    </row>
    <row r="25" spans="1:22" ht="15" customHeight="1" x14ac:dyDescent="0.25">
      <c r="A25" s="60" t="s">
        <v>7</v>
      </c>
      <c r="B25" s="15" t="s">
        <v>90</v>
      </c>
      <c r="C25" s="21">
        <v>5</v>
      </c>
      <c r="D25" s="20">
        <v>4</v>
      </c>
      <c r="E25" s="19">
        <v>5</v>
      </c>
      <c r="F25" s="21">
        <v>4</v>
      </c>
      <c r="G25" s="21">
        <v>5</v>
      </c>
      <c r="H25" s="19">
        <v>5</v>
      </c>
      <c r="I25" s="21">
        <v>5</v>
      </c>
      <c r="J25" s="19">
        <v>1</v>
      </c>
      <c r="K25" s="19">
        <v>5</v>
      </c>
      <c r="L25" s="19">
        <v>4</v>
      </c>
      <c r="M25" s="20">
        <v>5</v>
      </c>
      <c r="N25" s="19">
        <v>4</v>
      </c>
      <c r="O25" s="19">
        <v>4</v>
      </c>
      <c r="P25" s="23">
        <f>(COUNTIF($C25:O25,1)*10)+(COUNTIF($C25:O25,2)*6)+(COUNTIF($C25:O25,3)*4)+(COUNTIF($C25:O25,4)*3)+(COUNTIF($C25:O25,5)*2)+(COUNTIF($C25:O25,6))</f>
        <v>39</v>
      </c>
      <c r="Q25" s="65"/>
      <c r="R25" s="1"/>
      <c r="S25" s="1"/>
      <c r="T25" s="1"/>
      <c r="U25" s="1"/>
      <c r="V25" s="1"/>
    </row>
    <row r="26" spans="1:22" ht="15" customHeight="1" thickBot="1" x14ac:dyDescent="0.3">
      <c r="A26" s="61" t="s">
        <v>8</v>
      </c>
      <c r="B26" s="17" t="s">
        <v>19</v>
      </c>
      <c r="C26" s="24">
        <v>6</v>
      </c>
      <c r="D26" s="25">
        <v>6</v>
      </c>
      <c r="E26" s="24">
        <v>6</v>
      </c>
      <c r="F26" s="26">
        <v>6</v>
      </c>
      <c r="G26" s="26">
        <v>6</v>
      </c>
      <c r="H26" s="24">
        <v>6</v>
      </c>
      <c r="I26" s="26">
        <v>6</v>
      </c>
      <c r="J26" s="24">
        <v>6</v>
      </c>
      <c r="K26" s="26">
        <v>6</v>
      </c>
      <c r="L26" s="24">
        <v>5</v>
      </c>
      <c r="M26" s="25">
        <v>6</v>
      </c>
      <c r="N26" s="24">
        <v>6</v>
      </c>
      <c r="O26" s="24">
        <v>5</v>
      </c>
      <c r="P26" s="23">
        <f>(COUNTIF($C26:O26,1)*10)+(COUNTIF($C26:O26,2)*6)+(COUNTIF($C26:O26,3)*4)+(COUNTIF($C26:O26,4)*3)+(COUNTIF($C26:O26,5)*2)+(COUNTIF($C26:O26,6))</f>
        <v>15</v>
      </c>
      <c r="Q26" s="65"/>
      <c r="R26" s="1"/>
      <c r="S26" s="1"/>
      <c r="T26" s="1"/>
      <c r="U26" s="1"/>
      <c r="V26" s="1"/>
    </row>
    <row r="27" spans="1:22" ht="15" customHeight="1" thickBot="1" x14ac:dyDescent="0.3">
      <c r="A27" s="65"/>
      <c r="B27" s="71"/>
      <c r="C27" s="10" t="s">
        <v>26</v>
      </c>
      <c r="D27" s="10" t="s">
        <v>27</v>
      </c>
      <c r="E27" s="10" t="s">
        <v>92</v>
      </c>
      <c r="F27" s="11" t="s">
        <v>93</v>
      </c>
      <c r="G27" s="10" t="s">
        <v>94</v>
      </c>
      <c r="H27" s="10" t="s">
        <v>27</v>
      </c>
      <c r="I27" s="12" t="s">
        <v>32</v>
      </c>
      <c r="J27" s="10" t="s">
        <v>31</v>
      </c>
      <c r="K27" s="10" t="s">
        <v>54</v>
      </c>
      <c r="L27" s="10" t="s">
        <v>95</v>
      </c>
      <c r="M27" s="10" t="s">
        <v>96</v>
      </c>
      <c r="N27" s="10" t="s">
        <v>34</v>
      </c>
      <c r="O27" s="10" t="s">
        <v>30</v>
      </c>
      <c r="P27" s="70"/>
      <c r="Q27" s="65"/>
      <c r="R27" s="1"/>
      <c r="S27" s="1"/>
      <c r="T27" s="1"/>
      <c r="U27" s="1"/>
      <c r="V27" s="1"/>
    </row>
    <row r="28" spans="1:22" ht="15" customHeight="1" x14ac:dyDescent="0.25">
      <c r="A28" s="65"/>
      <c r="B28" s="65"/>
      <c r="C28" s="9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6"/>
      <c r="Q28" s="65"/>
      <c r="R28" s="1"/>
      <c r="S28" s="1"/>
      <c r="T28" s="1"/>
      <c r="U28" s="1"/>
      <c r="V28" s="1"/>
    </row>
    <row r="29" spans="1:22" ht="15" customHeight="1" x14ac:dyDescent="0.25">
      <c r="A29" s="62" t="s">
        <v>9</v>
      </c>
      <c r="B29" s="65"/>
      <c r="C29" s="9" t="s">
        <v>91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6"/>
      <c r="Q29" s="65"/>
      <c r="R29" s="1"/>
      <c r="S29" s="1"/>
      <c r="T29" s="1"/>
      <c r="U29" s="1"/>
      <c r="V29" s="1"/>
    </row>
    <row r="30" spans="1:22" ht="15" customHeight="1" x14ac:dyDescent="0.2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6"/>
      <c r="Q30" s="65"/>
      <c r="R30" s="1"/>
      <c r="S30" s="1"/>
      <c r="T30" s="1"/>
      <c r="U30" s="1"/>
      <c r="V30" s="1"/>
    </row>
    <row r="31" spans="1:22" ht="15" customHeight="1" x14ac:dyDescent="0.25">
      <c r="A31" s="124" t="s">
        <v>64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65"/>
      <c r="R31" s="1"/>
      <c r="S31" s="1"/>
      <c r="T31" s="1"/>
      <c r="U31" s="1"/>
      <c r="V31" s="1"/>
    </row>
    <row r="32" spans="1:22" ht="15" customHeight="1" thickBot="1" x14ac:dyDescent="0.3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65"/>
      <c r="R32" s="1"/>
      <c r="S32" s="1"/>
      <c r="T32" s="1"/>
      <c r="U32" s="1"/>
      <c r="V32" s="1"/>
    </row>
    <row r="33" spans="1:22" ht="15" customHeight="1" x14ac:dyDescent="0.25">
      <c r="A33" s="122" t="s">
        <v>1</v>
      </c>
      <c r="B33" s="123"/>
      <c r="C33" s="30" t="s">
        <v>67</v>
      </c>
      <c r="D33" s="31" t="s">
        <v>68</v>
      </c>
      <c r="E33" s="30" t="s">
        <v>69</v>
      </c>
      <c r="F33" s="30" t="s">
        <v>70</v>
      </c>
      <c r="G33" s="31" t="s">
        <v>71</v>
      </c>
      <c r="H33" s="30" t="s">
        <v>72</v>
      </c>
      <c r="I33" s="32" t="s">
        <v>73</v>
      </c>
      <c r="J33" s="30" t="s">
        <v>74</v>
      </c>
      <c r="K33" s="31" t="s">
        <v>75</v>
      </c>
      <c r="L33" s="30" t="s">
        <v>76</v>
      </c>
      <c r="M33" s="30" t="s">
        <v>77</v>
      </c>
      <c r="N33" s="32" t="s">
        <v>78</v>
      </c>
      <c r="O33" s="30" t="s">
        <v>79</v>
      </c>
      <c r="P33" s="33" t="s">
        <v>2</v>
      </c>
      <c r="Q33" s="65"/>
      <c r="R33" s="1"/>
      <c r="S33" s="1"/>
      <c r="T33" s="1"/>
      <c r="U33" s="1"/>
      <c r="V33" s="1"/>
    </row>
    <row r="34" spans="1:22" ht="15" customHeight="1" x14ac:dyDescent="0.25">
      <c r="A34" s="60" t="s">
        <v>3</v>
      </c>
      <c r="B34" s="2" t="s">
        <v>13</v>
      </c>
      <c r="C34" s="19">
        <v>5</v>
      </c>
      <c r="D34" s="20">
        <v>1</v>
      </c>
      <c r="E34" s="19">
        <v>1</v>
      </c>
      <c r="F34" s="19">
        <v>3</v>
      </c>
      <c r="G34" s="19">
        <v>6</v>
      </c>
      <c r="H34" s="19">
        <v>1</v>
      </c>
      <c r="I34" s="21">
        <v>2</v>
      </c>
      <c r="J34" s="22">
        <v>1</v>
      </c>
      <c r="K34" s="19">
        <v>1</v>
      </c>
      <c r="L34" s="19">
        <v>1</v>
      </c>
      <c r="M34" s="20">
        <v>2</v>
      </c>
      <c r="N34" s="19">
        <v>1</v>
      </c>
      <c r="O34" s="22">
        <v>2</v>
      </c>
      <c r="P34" s="23">
        <f>(COUNTIF($C34:O34,1)*10)+(COUNTIF($C34:O34,2)*6)+(COUNTIF($C34:O34,3)*4)+(COUNTIF($C34:O34,4)*3)+(COUNTIF($C34:O34,5)*2)+(COUNTIF($C34:O34,6))</f>
        <v>95</v>
      </c>
      <c r="Q34" s="65"/>
      <c r="R34" s="1"/>
      <c r="S34" s="1"/>
      <c r="T34" s="1"/>
      <c r="U34" s="1"/>
      <c r="V34" s="1"/>
    </row>
    <row r="35" spans="1:22" ht="15" customHeight="1" x14ac:dyDescent="0.25">
      <c r="A35" s="60" t="s">
        <v>4</v>
      </c>
      <c r="B35" s="15" t="s">
        <v>88</v>
      </c>
      <c r="C35" s="21">
        <v>3</v>
      </c>
      <c r="D35" s="20">
        <v>3</v>
      </c>
      <c r="E35" s="19">
        <v>3</v>
      </c>
      <c r="F35" s="19">
        <v>1</v>
      </c>
      <c r="G35" s="19">
        <v>3</v>
      </c>
      <c r="H35" s="19">
        <v>3</v>
      </c>
      <c r="I35" s="21">
        <v>1</v>
      </c>
      <c r="J35" s="19">
        <v>3</v>
      </c>
      <c r="K35" s="19">
        <v>2</v>
      </c>
      <c r="L35" s="19">
        <v>4</v>
      </c>
      <c r="M35" s="20">
        <v>5</v>
      </c>
      <c r="N35" s="19">
        <v>2</v>
      </c>
      <c r="O35" s="19">
        <v>3</v>
      </c>
      <c r="P35" s="23">
        <f>(COUNTIF($C35:O35,1)*10)+(COUNTIF($C35:O35,2)*6)+(COUNTIF($C35:O35,3)*4)+(COUNTIF($C35:O35,4)*3)+(COUNTIF($C35:O35,5)*2)+(COUNTIF($C35:O35,6))</f>
        <v>65</v>
      </c>
      <c r="Q35" s="65"/>
      <c r="R35" s="1"/>
      <c r="S35" s="1"/>
      <c r="T35" s="1"/>
      <c r="U35" s="1"/>
      <c r="V35" s="1"/>
    </row>
    <row r="36" spans="1:22" ht="15" customHeight="1" x14ac:dyDescent="0.25">
      <c r="A36" s="60" t="s">
        <v>5</v>
      </c>
      <c r="B36" s="15" t="s">
        <v>87</v>
      </c>
      <c r="C36" s="21">
        <v>2</v>
      </c>
      <c r="D36" s="20">
        <v>4</v>
      </c>
      <c r="E36" s="19">
        <v>4</v>
      </c>
      <c r="F36" s="21">
        <v>5</v>
      </c>
      <c r="G36" s="21">
        <v>1</v>
      </c>
      <c r="H36" s="19">
        <v>4</v>
      </c>
      <c r="I36" s="21">
        <v>5</v>
      </c>
      <c r="J36" s="19">
        <v>2</v>
      </c>
      <c r="K36" s="19">
        <v>3</v>
      </c>
      <c r="L36" s="19">
        <v>2</v>
      </c>
      <c r="M36" s="20">
        <v>1</v>
      </c>
      <c r="N36" s="19">
        <v>3</v>
      </c>
      <c r="O36" s="19">
        <v>5</v>
      </c>
      <c r="P36" s="23">
        <f>(COUNTIF($C36:O36,1)*10)+(COUNTIF($C36:O36,2)*6)+(COUNTIF($C36:O36,3)*4)+(COUNTIF($C36:O36,4)*3)+(COUNTIF($C36:O36,5)*2)+(COUNTIF($C36:O36,6))</f>
        <v>61</v>
      </c>
      <c r="Q36" s="65"/>
      <c r="R36" s="1"/>
      <c r="S36" s="1"/>
      <c r="T36" s="1"/>
      <c r="U36" s="1"/>
      <c r="V36" s="1"/>
    </row>
    <row r="37" spans="1:22" ht="15" customHeight="1" x14ac:dyDescent="0.25">
      <c r="A37" s="60" t="s">
        <v>6</v>
      </c>
      <c r="B37" s="18" t="s">
        <v>10</v>
      </c>
      <c r="C37" s="21">
        <v>4</v>
      </c>
      <c r="D37" s="20">
        <v>2</v>
      </c>
      <c r="E37" s="19">
        <v>2</v>
      </c>
      <c r="F37" s="21">
        <v>4</v>
      </c>
      <c r="G37" s="21">
        <v>4</v>
      </c>
      <c r="H37" s="19">
        <v>2</v>
      </c>
      <c r="I37" s="21">
        <v>3</v>
      </c>
      <c r="J37" s="19">
        <v>4</v>
      </c>
      <c r="K37" s="21">
        <v>5</v>
      </c>
      <c r="L37" s="19">
        <v>3</v>
      </c>
      <c r="M37" s="20">
        <v>3</v>
      </c>
      <c r="N37" s="19">
        <v>4</v>
      </c>
      <c r="O37" s="19">
        <v>4</v>
      </c>
      <c r="P37" s="23">
        <f>(COUNTIF($C37:O37,1)*10)+(COUNTIF($C37:O37,2)*6)+(COUNTIF($C37:O37,3)*4)+(COUNTIF($C37:O37,4)*3)+(COUNTIF($C37:O37,5)*2)+(COUNTIF($C37:O37,6))</f>
        <v>50</v>
      </c>
      <c r="Q37" s="65"/>
      <c r="R37" s="1"/>
      <c r="S37" s="1"/>
      <c r="T37" s="1"/>
      <c r="U37" s="1"/>
      <c r="V37" s="1"/>
    </row>
    <row r="38" spans="1:22" ht="15" customHeight="1" x14ac:dyDescent="0.25">
      <c r="A38" s="60" t="s">
        <v>7</v>
      </c>
      <c r="B38" s="15" t="s">
        <v>81</v>
      </c>
      <c r="C38" s="21">
        <v>1</v>
      </c>
      <c r="D38" s="19">
        <v>5</v>
      </c>
      <c r="E38" s="19">
        <v>5</v>
      </c>
      <c r="F38" s="19">
        <v>2</v>
      </c>
      <c r="G38" s="19">
        <v>5</v>
      </c>
      <c r="H38" s="19">
        <v>5</v>
      </c>
      <c r="I38" s="21">
        <v>6</v>
      </c>
      <c r="J38" s="19">
        <v>5</v>
      </c>
      <c r="K38" s="21">
        <v>4</v>
      </c>
      <c r="L38" s="19">
        <v>5</v>
      </c>
      <c r="M38" s="21">
        <v>6</v>
      </c>
      <c r="N38" s="19">
        <v>5</v>
      </c>
      <c r="O38" s="19">
        <v>1</v>
      </c>
      <c r="P38" s="23">
        <f>(COUNTIF($C38:O38,1)*10)+(COUNTIF($C38:O38,2)*6)+(COUNTIF($C38:O38,3)*4)+(COUNTIF($C38:O38,4)*3)+(COUNTIF($C38:O38,5)*2)+(COUNTIF($C38:O38,6))</f>
        <v>45</v>
      </c>
      <c r="Q38" s="65"/>
      <c r="R38" s="1"/>
      <c r="S38" s="1"/>
      <c r="T38" s="1"/>
      <c r="U38" s="1"/>
      <c r="V38" s="1"/>
    </row>
    <row r="39" spans="1:22" ht="15" customHeight="1" thickBot="1" x14ac:dyDescent="0.3">
      <c r="A39" s="61" t="s">
        <v>8</v>
      </c>
      <c r="B39" s="14" t="s">
        <v>80</v>
      </c>
      <c r="C39" s="24">
        <v>6</v>
      </c>
      <c r="D39" s="24">
        <v>6</v>
      </c>
      <c r="E39" s="24">
        <v>6</v>
      </c>
      <c r="F39" s="25">
        <v>6</v>
      </c>
      <c r="G39" s="24">
        <v>2</v>
      </c>
      <c r="H39" s="24">
        <v>6</v>
      </c>
      <c r="I39" s="26">
        <v>4</v>
      </c>
      <c r="J39" s="24">
        <v>6</v>
      </c>
      <c r="K39" s="24">
        <v>6</v>
      </c>
      <c r="L39" s="24">
        <v>6</v>
      </c>
      <c r="M39" s="24">
        <v>4</v>
      </c>
      <c r="N39" s="24">
        <v>6</v>
      </c>
      <c r="O39" s="24">
        <v>6</v>
      </c>
      <c r="P39" s="27">
        <f>(COUNTIF($C39:O39,1)*10)+(COUNTIF($C39:O39,2)*6)+(COUNTIF($C39:O39,3)*4)+(COUNTIF($C39:O39,4)*3)+(COUNTIF($C39:O39,5)*2)+(COUNTIF($C39:O39,6))</f>
        <v>22</v>
      </c>
      <c r="Q39" s="65"/>
      <c r="R39" s="1"/>
      <c r="S39" s="1"/>
      <c r="T39" s="1"/>
      <c r="U39" s="1"/>
      <c r="V39" s="1"/>
    </row>
    <row r="40" spans="1:22" ht="15" customHeight="1" thickBot="1" x14ac:dyDescent="0.3">
      <c r="A40" s="65"/>
      <c r="B40" s="69"/>
      <c r="C40" s="10" t="s">
        <v>41</v>
      </c>
      <c r="D40" s="10" t="s">
        <v>61</v>
      </c>
      <c r="E40" s="10" t="s">
        <v>53</v>
      </c>
      <c r="F40" s="11" t="s">
        <v>51</v>
      </c>
      <c r="G40" s="10" t="s">
        <v>21</v>
      </c>
      <c r="H40" s="10" t="s">
        <v>97</v>
      </c>
      <c r="I40" s="12" t="s">
        <v>41</v>
      </c>
      <c r="J40" s="10" t="s">
        <v>24</v>
      </c>
      <c r="K40" s="10" t="s">
        <v>94</v>
      </c>
      <c r="L40" s="10" t="s">
        <v>21</v>
      </c>
      <c r="M40" s="10" t="s">
        <v>35</v>
      </c>
      <c r="N40" s="10" t="s">
        <v>93</v>
      </c>
      <c r="O40" s="10" t="s">
        <v>29</v>
      </c>
      <c r="P40" s="65"/>
      <c r="Q40" s="65"/>
      <c r="R40" s="1"/>
      <c r="S40" s="1"/>
      <c r="T40" s="1"/>
      <c r="U40" s="1"/>
      <c r="V40" s="1"/>
    </row>
    <row r="41" spans="1:22" ht="15" customHeight="1" x14ac:dyDescent="0.2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"/>
      <c r="S41" s="1"/>
      <c r="T41" s="1"/>
      <c r="U41" s="1"/>
      <c r="V41" s="1"/>
    </row>
    <row r="42" spans="1:22" ht="15" customHeight="1" x14ac:dyDescent="0.25">
      <c r="A42" s="62"/>
      <c r="B42" s="65"/>
      <c r="C42" s="9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"/>
      <c r="S42" s="1"/>
      <c r="T42" s="1"/>
      <c r="U42" s="1"/>
      <c r="V42" s="1"/>
    </row>
    <row r="43" spans="1:22" ht="15" customHeight="1" x14ac:dyDescent="0.2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1"/>
      <c r="S43" s="1"/>
      <c r="T43" s="1"/>
      <c r="U43" s="1"/>
      <c r="V43" s="1"/>
    </row>
    <row r="44" spans="1:22" ht="15" customHeight="1" x14ac:dyDescent="0.2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1"/>
      <c r="S44" s="1"/>
      <c r="T44" s="1"/>
      <c r="U44" s="1"/>
      <c r="V44" s="1"/>
    </row>
    <row r="45" spans="1:22" ht="15" customHeight="1" x14ac:dyDescent="0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1"/>
      <c r="S45" s="1"/>
      <c r="T45" s="1"/>
      <c r="U45" s="1"/>
      <c r="V45" s="1"/>
    </row>
    <row r="46" spans="1:22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</sheetData>
  <mergeCells count="9">
    <mergeCell ref="A20:B20"/>
    <mergeCell ref="A31:P32"/>
    <mergeCell ref="A33:B33"/>
    <mergeCell ref="A1:P2"/>
    <mergeCell ref="A3:P3"/>
    <mergeCell ref="A4:P4"/>
    <mergeCell ref="A6:P7"/>
    <mergeCell ref="A8:B8"/>
    <mergeCell ref="A18:P19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7"/>
  <sheetViews>
    <sheetView zoomScaleNormal="100" workbookViewId="0">
      <selection activeCell="E48" sqref="E48"/>
    </sheetView>
  </sheetViews>
  <sheetFormatPr defaultRowHeight="15" x14ac:dyDescent="0.25"/>
  <cols>
    <col min="1" max="1" width="3.42578125" customWidth="1"/>
    <col min="2" max="2" width="18.42578125" customWidth="1"/>
    <col min="3" max="16" width="11" customWidth="1"/>
  </cols>
  <sheetData>
    <row r="1" spans="1:17" ht="15" customHeight="1" x14ac:dyDescent="0.25">
      <c r="A1" s="125" t="s">
        <v>14</v>
      </c>
      <c r="B1" s="125"/>
      <c r="C1" s="125" t="s">
        <v>0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7" ht="15" customHeight="1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17" ht="21.75" customHeight="1" x14ac:dyDescent="0.4">
      <c r="A3" s="126" t="s">
        <v>58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7" ht="21.75" customHeight="1" x14ac:dyDescent="0.4">
      <c r="A4" s="126" t="s">
        <v>57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</row>
    <row r="5" spans="1:17" s="29" customFormat="1" ht="15.75" customHeight="1" x14ac:dyDescent="0.3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72"/>
    </row>
    <row r="6" spans="1:17" ht="15" customHeight="1" x14ac:dyDescent="0.25">
      <c r="A6" s="127" t="s">
        <v>62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67"/>
    </row>
    <row r="7" spans="1:17" ht="15" customHeight="1" thickBot="1" x14ac:dyDescent="0.3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67"/>
    </row>
    <row r="8" spans="1:17" ht="15" customHeight="1" x14ac:dyDescent="0.25">
      <c r="A8" s="122" t="s">
        <v>1</v>
      </c>
      <c r="B8" s="123"/>
      <c r="C8" s="30" t="s">
        <v>28</v>
      </c>
      <c r="D8" s="31" t="s">
        <v>39</v>
      </c>
      <c r="E8" s="30" t="s">
        <v>40</v>
      </c>
      <c r="F8" s="30" t="s">
        <v>42</v>
      </c>
      <c r="G8" s="31" t="s">
        <v>43</v>
      </c>
      <c r="H8" s="30" t="s">
        <v>45</v>
      </c>
      <c r="I8" s="32" t="s">
        <v>45</v>
      </c>
      <c r="J8" s="30" t="s">
        <v>42</v>
      </c>
      <c r="K8" s="31" t="s">
        <v>22</v>
      </c>
      <c r="L8" s="30" t="s">
        <v>38</v>
      </c>
      <c r="M8" s="30" t="s">
        <v>46</v>
      </c>
      <c r="N8" s="32" t="s">
        <v>48</v>
      </c>
      <c r="O8" s="30" t="s">
        <v>45</v>
      </c>
      <c r="P8" s="33" t="s">
        <v>2</v>
      </c>
      <c r="Q8" s="67"/>
    </row>
    <row r="9" spans="1:17" ht="15" customHeight="1" x14ac:dyDescent="0.25">
      <c r="A9" s="60" t="s">
        <v>3</v>
      </c>
      <c r="B9" s="2" t="s">
        <v>15</v>
      </c>
      <c r="C9" s="19">
        <v>3</v>
      </c>
      <c r="D9" s="20">
        <v>3</v>
      </c>
      <c r="E9" s="19">
        <v>2</v>
      </c>
      <c r="F9" s="19">
        <v>1</v>
      </c>
      <c r="G9" s="19">
        <v>2</v>
      </c>
      <c r="H9" s="19">
        <v>3</v>
      </c>
      <c r="I9" s="21">
        <v>1</v>
      </c>
      <c r="J9" s="22">
        <v>3</v>
      </c>
      <c r="K9" s="19">
        <v>2</v>
      </c>
      <c r="L9" s="19">
        <v>2</v>
      </c>
      <c r="M9" s="20">
        <v>1</v>
      </c>
      <c r="N9" s="19">
        <v>4</v>
      </c>
      <c r="O9" s="21">
        <v>2</v>
      </c>
      <c r="P9" s="23">
        <f>(COUNTIF($C9:O9,1)*10)+(COUNTIF($C9:O9,2)*6)+(COUNTIF($C9:O9,3)*4)+(COUNTIF($C9:O9,4)*3)+(COUNTIF($C9:O9,5)*2)+(COUNTIF($C9:O9,6))</f>
        <v>79</v>
      </c>
      <c r="Q9" s="67"/>
    </row>
    <row r="10" spans="1:17" ht="15" customHeight="1" x14ac:dyDescent="0.25">
      <c r="A10" s="60" t="s">
        <v>4</v>
      </c>
      <c r="B10" s="2" t="s">
        <v>12</v>
      </c>
      <c r="C10" s="19">
        <v>2</v>
      </c>
      <c r="D10" s="20">
        <v>4</v>
      </c>
      <c r="E10" s="19">
        <v>6</v>
      </c>
      <c r="F10" s="19">
        <v>3</v>
      </c>
      <c r="G10" s="19">
        <v>1</v>
      </c>
      <c r="H10" s="19">
        <v>1</v>
      </c>
      <c r="I10" s="21">
        <v>4</v>
      </c>
      <c r="J10" s="19">
        <v>5</v>
      </c>
      <c r="K10" s="19">
        <v>5</v>
      </c>
      <c r="L10" s="19">
        <v>1</v>
      </c>
      <c r="M10" s="20">
        <v>3</v>
      </c>
      <c r="N10" s="19">
        <v>1</v>
      </c>
      <c r="O10" s="19">
        <v>1</v>
      </c>
      <c r="P10" s="23">
        <f>(COUNTIF($C10:O10,1)*10)+(COUNTIF($C10:O10,2)*6)+(COUNTIF($C10:O10,3)*4)+(COUNTIF($C10:O10,4)*3)+(COUNTIF($C10:O10,5)*2)+(COUNTIF($C10:O10,6))</f>
        <v>75</v>
      </c>
      <c r="Q10" s="67"/>
    </row>
    <row r="11" spans="1:17" ht="15" customHeight="1" x14ac:dyDescent="0.25">
      <c r="A11" s="60" t="s">
        <v>5</v>
      </c>
      <c r="B11" s="15" t="s">
        <v>20</v>
      </c>
      <c r="C11" s="21">
        <v>4</v>
      </c>
      <c r="D11" s="20">
        <v>2</v>
      </c>
      <c r="E11" s="19">
        <v>1</v>
      </c>
      <c r="F11" s="21">
        <v>2</v>
      </c>
      <c r="G11" s="21">
        <v>4</v>
      </c>
      <c r="H11" s="19">
        <v>5</v>
      </c>
      <c r="I11" s="21">
        <v>2</v>
      </c>
      <c r="J11" s="19">
        <v>1</v>
      </c>
      <c r="K11" s="19">
        <v>1</v>
      </c>
      <c r="L11" s="19">
        <v>3</v>
      </c>
      <c r="M11" s="20">
        <v>6</v>
      </c>
      <c r="N11" s="19">
        <v>3</v>
      </c>
      <c r="O11" s="19">
        <v>4</v>
      </c>
      <c r="P11" s="23">
        <f>(COUNTIF($C11:O11,1)*10)+(COUNTIF($C11:O11,2)*6)+(COUNTIF($C11:O11,3)*4)+(COUNTIF($C11:O11,4)*3)+(COUNTIF($C11:O11,5)*2)+(COUNTIF($C11:O11,6))</f>
        <v>68</v>
      </c>
      <c r="Q11" s="67"/>
    </row>
    <row r="12" spans="1:17" ht="15" customHeight="1" x14ac:dyDescent="0.25">
      <c r="A12" s="60" t="s">
        <v>6</v>
      </c>
      <c r="B12" s="15" t="s">
        <v>16</v>
      </c>
      <c r="C12" s="21">
        <v>1</v>
      </c>
      <c r="D12" s="20">
        <v>1</v>
      </c>
      <c r="E12" s="19">
        <v>3</v>
      </c>
      <c r="F12" s="21">
        <v>4</v>
      </c>
      <c r="G12" s="21">
        <v>3</v>
      </c>
      <c r="H12" s="19">
        <v>6</v>
      </c>
      <c r="I12" s="21">
        <v>3</v>
      </c>
      <c r="J12" s="19">
        <v>2</v>
      </c>
      <c r="K12" s="21">
        <v>3</v>
      </c>
      <c r="L12" s="19">
        <v>4</v>
      </c>
      <c r="M12" s="20">
        <v>2</v>
      </c>
      <c r="N12" s="19">
        <v>2</v>
      </c>
      <c r="O12" s="19">
        <v>3</v>
      </c>
      <c r="P12" s="23">
        <f>(COUNTIF($C12:O12,1)*10)+(COUNTIF($C12:O12,2)*6)+(COUNTIF($C12:O12,3)*4)+(COUNTIF($C12:O12,4)*3)+(COUNTIF($C12:O12,5)*2)+(COUNTIF($C12:O12,6))</f>
        <v>65</v>
      </c>
      <c r="Q12" s="67"/>
    </row>
    <row r="13" spans="1:17" ht="15" customHeight="1" x14ac:dyDescent="0.25">
      <c r="A13" s="60" t="s">
        <v>7</v>
      </c>
      <c r="B13" s="3" t="s">
        <v>11</v>
      </c>
      <c r="C13" s="21">
        <v>5</v>
      </c>
      <c r="D13" s="19">
        <v>5</v>
      </c>
      <c r="E13" s="19">
        <v>5</v>
      </c>
      <c r="F13" s="19">
        <v>6</v>
      </c>
      <c r="G13" s="19">
        <v>5</v>
      </c>
      <c r="H13" s="19">
        <v>2</v>
      </c>
      <c r="I13" s="21">
        <v>5</v>
      </c>
      <c r="J13" s="19">
        <v>4</v>
      </c>
      <c r="K13" s="21">
        <v>4</v>
      </c>
      <c r="L13" s="19">
        <v>6</v>
      </c>
      <c r="M13" s="21">
        <v>4</v>
      </c>
      <c r="N13" s="19">
        <v>5</v>
      </c>
      <c r="O13" s="19">
        <v>5</v>
      </c>
      <c r="P13" s="23">
        <f>(COUNTIF($C13:O13,1)*10)+(COUNTIF($C13:O13,2)*6)+(COUNTIF($C13:O13,3)*4)+(COUNTIF($C13:O13,4)*3)+(COUNTIF($C13:O13,5)*2)+(COUNTIF($C13:O13,6))</f>
        <v>31</v>
      </c>
      <c r="Q13" s="67"/>
    </row>
    <row r="14" spans="1:17" ht="15" customHeight="1" thickBot="1" x14ac:dyDescent="0.3">
      <c r="A14" s="61" t="s">
        <v>8</v>
      </c>
      <c r="B14" s="4" t="s">
        <v>17</v>
      </c>
      <c r="C14" s="24">
        <v>6</v>
      </c>
      <c r="D14" s="24">
        <v>6</v>
      </c>
      <c r="E14" s="24">
        <v>4</v>
      </c>
      <c r="F14" s="25">
        <v>5</v>
      </c>
      <c r="G14" s="24">
        <v>6</v>
      </c>
      <c r="H14" s="24">
        <v>4</v>
      </c>
      <c r="I14" s="26">
        <v>6</v>
      </c>
      <c r="J14" s="24">
        <v>6</v>
      </c>
      <c r="K14" s="24">
        <v>6</v>
      </c>
      <c r="L14" s="24">
        <v>5</v>
      </c>
      <c r="M14" s="24">
        <v>5</v>
      </c>
      <c r="N14" s="24">
        <v>6</v>
      </c>
      <c r="O14" s="24">
        <v>6</v>
      </c>
      <c r="P14" s="23">
        <f>(COUNTIF($C14:O14,1)*10)+(COUNTIF($C14:O14,2)*6)+(COUNTIF($C14:O14,3)*4)+(COUNTIF($C14:O14,4)*3)+(COUNTIF($C14:O14,5)*2)+(COUNTIF($C14:O14,6))</f>
        <v>20</v>
      </c>
      <c r="Q14" s="67"/>
    </row>
    <row r="15" spans="1:17" ht="15" customHeight="1" thickBot="1" x14ac:dyDescent="0.3">
      <c r="A15" s="68"/>
      <c r="B15" s="69"/>
      <c r="C15" s="12" t="s">
        <v>33</v>
      </c>
      <c r="D15" s="10" t="s">
        <v>36</v>
      </c>
      <c r="E15" s="10" t="s">
        <v>41</v>
      </c>
      <c r="F15" s="11" t="s">
        <v>36</v>
      </c>
      <c r="G15" s="10" t="s">
        <v>44</v>
      </c>
      <c r="H15" s="10" t="s">
        <v>34</v>
      </c>
      <c r="I15" s="12" t="s">
        <v>29</v>
      </c>
      <c r="J15" s="10" t="s">
        <v>24</v>
      </c>
      <c r="K15" s="10" t="s">
        <v>21</v>
      </c>
      <c r="L15" s="10" t="s">
        <v>32</v>
      </c>
      <c r="M15" s="10" t="s">
        <v>47</v>
      </c>
      <c r="N15" s="10" t="s">
        <v>21</v>
      </c>
      <c r="O15" s="13" t="s">
        <v>31</v>
      </c>
      <c r="P15" s="70"/>
      <c r="Q15" s="67"/>
    </row>
    <row r="16" spans="1:17" ht="15" customHeight="1" x14ac:dyDescent="0.25">
      <c r="A16" s="63"/>
      <c r="B16" s="64"/>
      <c r="C16" s="9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3"/>
      <c r="P16" s="66"/>
      <c r="Q16" s="67"/>
    </row>
    <row r="17" spans="1:17" ht="15" customHeight="1" x14ac:dyDescent="0.25">
      <c r="A17" s="62" t="s">
        <v>9</v>
      </c>
      <c r="B17" s="64"/>
      <c r="C17" s="9" t="s">
        <v>59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3"/>
      <c r="P17" s="66"/>
      <c r="Q17" s="67"/>
    </row>
    <row r="18" spans="1:17" ht="15" customHeight="1" x14ac:dyDescent="0.25">
      <c r="A18" s="62"/>
      <c r="B18" s="63"/>
      <c r="C18" s="9"/>
      <c r="D18" s="8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6"/>
      <c r="Q18" s="67"/>
    </row>
    <row r="19" spans="1:17" ht="15" customHeight="1" x14ac:dyDescent="0.25">
      <c r="A19" s="124" t="s">
        <v>63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67"/>
    </row>
    <row r="20" spans="1:17" ht="15" customHeight="1" thickBot="1" x14ac:dyDescent="0.3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67"/>
    </row>
    <row r="21" spans="1:17" ht="15" customHeight="1" x14ac:dyDescent="0.25">
      <c r="A21" s="122" t="s">
        <v>1</v>
      </c>
      <c r="B21" s="123"/>
      <c r="C21" s="30" t="s">
        <v>22</v>
      </c>
      <c r="D21" s="31" t="s">
        <v>38</v>
      </c>
      <c r="E21" s="30" t="s">
        <v>37</v>
      </c>
      <c r="F21" s="30" t="s">
        <v>25</v>
      </c>
      <c r="G21" s="31" t="s">
        <v>25</v>
      </c>
      <c r="H21" s="30" t="s">
        <v>28</v>
      </c>
      <c r="I21" s="32" t="s">
        <v>22</v>
      </c>
      <c r="J21" s="30" t="s">
        <v>39</v>
      </c>
      <c r="K21" s="31" t="s">
        <v>46</v>
      </c>
      <c r="L21" s="30" t="s">
        <v>38</v>
      </c>
      <c r="M21" s="30" t="s">
        <v>22</v>
      </c>
      <c r="N21" s="32" t="s">
        <v>28</v>
      </c>
      <c r="O21" s="30" t="s">
        <v>40</v>
      </c>
      <c r="P21" s="33" t="s">
        <v>2</v>
      </c>
      <c r="Q21" s="67"/>
    </row>
    <row r="22" spans="1:17" ht="15" customHeight="1" x14ac:dyDescent="0.25">
      <c r="A22" s="60" t="s">
        <v>3</v>
      </c>
      <c r="B22" s="2" t="s">
        <v>13</v>
      </c>
      <c r="C22" s="19">
        <v>1</v>
      </c>
      <c r="D22" s="20">
        <v>3</v>
      </c>
      <c r="E22" s="19">
        <v>4</v>
      </c>
      <c r="F22" s="19">
        <v>2</v>
      </c>
      <c r="G22" s="19">
        <v>1</v>
      </c>
      <c r="H22" s="19">
        <v>1</v>
      </c>
      <c r="I22" s="21">
        <v>1</v>
      </c>
      <c r="J22" s="22">
        <v>3</v>
      </c>
      <c r="K22" s="19">
        <v>1</v>
      </c>
      <c r="L22" s="19">
        <v>2</v>
      </c>
      <c r="M22" s="20">
        <v>3</v>
      </c>
      <c r="N22" s="19">
        <v>3</v>
      </c>
      <c r="O22" s="21">
        <v>2</v>
      </c>
      <c r="P22" s="23">
        <f>(COUNTIF($C22:O22,1)*10)+(COUNTIF($C22:O22,2)*6)+(COUNTIF($C22:O22,3)*4)+(COUNTIF($C22:O22,4)*3)+(COUNTIF($C22:O22,5)*2)+(COUNTIF($C22:O22,6))</f>
        <v>87</v>
      </c>
      <c r="Q22" s="67"/>
    </row>
    <row r="23" spans="1:17" ht="15" customHeight="1" x14ac:dyDescent="0.25">
      <c r="A23" s="60" t="s">
        <v>4</v>
      </c>
      <c r="B23" s="2" t="s">
        <v>19</v>
      </c>
      <c r="C23" s="19">
        <v>3</v>
      </c>
      <c r="D23" s="20">
        <v>1</v>
      </c>
      <c r="E23" s="19">
        <v>2</v>
      </c>
      <c r="F23" s="19">
        <v>1</v>
      </c>
      <c r="G23" s="19">
        <v>2</v>
      </c>
      <c r="H23" s="19">
        <v>3</v>
      </c>
      <c r="I23" s="21">
        <v>3</v>
      </c>
      <c r="J23" s="19">
        <v>2</v>
      </c>
      <c r="K23" s="19">
        <v>2</v>
      </c>
      <c r="L23" s="19">
        <v>3</v>
      </c>
      <c r="M23" s="20">
        <v>4</v>
      </c>
      <c r="N23" s="19">
        <v>1</v>
      </c>
      <c r="O23" s="19">
        <v>3</v>
      </c>
      <c r="P23" s="23">
        <f>(COUNTIF($C23:O23,1)*10)+(COUNTIF($C23:O23,2)*6)+(COUNTIF($C23:O23,3)*4)+(COUNTIF($C23:O23,4)*3)+(COUNTIF($C23:O23,5)*2)+(COUNTIF($C23:O23,6))</f>
        <v>77</v>
      </c>
      <c r="Q23" s="67"/>
    </row>
    <row r="24" spans="1:17" ht="15" customHeight="1" x14ac:dyDescent="0.25">
      <c r="A24" s="60" t="s">
        <v>5</v>
      </c>
      <c r="B24" s="15" t="s">
        <v>18</v>
      </c>
      <c r="C24" s="21">
        <v>2</v>
      </c>
      <c r="D24" s="20">
        <v>4</v>
      </c>
      <c r="E24" s="19">
        <v>3</v>
      </c>
      <c r="F24" s="21">
        <v>3</v>
      </c>
      <c r="G24" s="21">
        <v>4</v>
      </c>
      <c r="H24" s="19">
        <v>2</v>
      </c>
      <c r="I24" s="21">
        <v>2</v>
      </c>
      <c r="J24" s="19">
        <v>4</v>
      </c>
      <c r="K24" s="19">
        <v>4</v>
      </c>
      <c r="L24" s="19">
        <v>1</v>
      </c>
      <c r="M24" s="20">
        <v>1</v>
      </c>
      <c r="N24" s="19">
        <v>4</v>
      </c>
      <c r="O24" s="19">
        <v>1</v>
      </c>
      <c r="P24" s="23">
        <f>(COUNTIF($C24:O24,1)*10)+(COUNTIF($C24:O24,2)*6)+(COUNTIF($C24:O24,3)*4)+(COUNTIF($C24:O24,4)*3)+(COUNTIF($C24:O24,5)*2)+(COUNTIF($C24:O24,6))</f>
        <v>71</v>
      </c>
      <c r="Q24" s="67"/>
    </row>
    <row r="25" spans="1:17" ht="15" customHeight="1" thickBot="1" x14ac:dyDescent="0.3">
      <c r="A25" s="61" t="s">
        <v>6</v>
      </c>
      <c r="B25" s="17" t="s">
        <v>10</v>
      </c>
      <c r="C25" s="24">
        <v>4</v>
      </c>
      <c r="D25" s="25">
        <v>2</v>
      </c>
      <c r="E25" s="24">
        <v>1</v>
      </c>
      <c r="F25" s="26">
        <v>4</v>
      </c>
      <c r="G25" s="26">
        <v>3</v>
      </c>
      <c r="H25" s="24">
        <v>4</v>
      </c>
      <c r="I25" s="26">
        <v>4</v>
      </c>
      <c r="J25" s="24">
        <v>1</v>
      </c>
      <c r="K25" s="26">
        <v>3</v>
      </c>
      <c r="L25" s="24">
        <v>4</v>
      </c>
      <c r="M25" s="25">
        <v>2</v>
      </c>
      <c r="N25" s="24">
        <v>2</v>
      </c>
      <c r="O25" s="19">
        <v>4</v>
      </c>
      <c r="P25" s="23">
        <f>(COUNTIF($C25:O25,1)*10)+(COUNTIF($C25:O25,2)*6)+(COUNTIF($C25:O25,3)*4)+(COUNTIF($C25:O25,4)*3)+(COUNTIF($C25:O25,5)*2)+(COUNTIF($C25:O25,6))</f>
        <v>64</v>
      </c>
      <c r="Q25" s="67"/>
    </row>
    <row r="26" spans="1:17" ht="15" customHeight="1" thickBot="1" x14ac:dyDescent="0.3">
      <c r="A26" s="65"/>
      <c r="B26" s="71"/>
      <c r="C26" s="12" t="s">
        <v>21</v>
      </c>
      <c r="D26" s="10" t="s">
        <v>23</v>
      </c>
      <c r="E26" s="10" t="s">
        <v>24</v>
      </c>
      <c r="F26" s="11" t="s">
        <v>26</v>
      </c>
      <c r="G26" s="10" t="s">
        <v>27</v>
      </c>
      <c r="H26" s="10" t="s">
        <v>29</v>
      </c>
      <c r="I26" s="12" t="s">
        <v>30</v>
      </c>
      <c r="J26" s="10" t="s">
        <v>31</v>
      </c>
      <c r="K26" s="10" t="s">
        <v>32</v>
      </c>
      <c r="L26" s="10" t="s">
        <v>33</v>
      </c>
      <c r="M26" s="10" t="s">
        <v>34</v>
      </c>
      <c r="N26" s="10" t="s">
        <v>35</v>
      </c>
      <c r="O26" s="16" t="s">
        <v>61</v>
      </c>
      <c r="P26" s="70"/>
      <c r="Q26" s="67"/>
    </row>
    <row r="27" spans="1:17" ht="15" customHeight="1" x14ac:dyDescent="0.25">
      <c r="A27" s="65"/>
      <c r="B27" s="65"/>
      <c r="C27" s="9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Q27" s="67"/>
    </row>
    <row r="28" spans="1:17" ht="15" customHeight="1" x14ac:dyDescent="0.25">
      <c r="A28" s="62" t="s">
        <v>9</v>
      </c>
      <c r="B28" s="65"/>
      <c r="C28" s="9" t="s">
        <v>60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6"/>
      <c r="Q28" s="67"/>
    </row>
    <row r="29" spans="1:17" ht="15" customHeight="1" x14ac:dyDescent="0.2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6"/>
      <c r="Q29" s="67"/>
    </row>
    <row r="30" spans="1:17" ht="15" customHeight="1" x14ac:dyDescent="0.25">
      <c r="A30" s="124" t="s">
        <v>64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67"/>
    </row>
    <row r="31" spans="1:17" ht="15" customHeight="1" thickBot="1" x14ac:dyDescent="0.3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67"/>
    </row>
    <row r="32" spans="1:17" ht="15" customHeight="1" x14ac:dyDescent="0.25">
      <c r="A32" s="122" t="s">
        <v>1</v>
      </c>
      <c r="B32" s="123"/>
      <c r="C32" s="30" t="s">
        <v>49</v>
      </c>
      <c r="D32" s="31" t="s">
        <v>45</v>
      </c>
      <c r="E32" s="30" t="s">
        <v>40</v>
      </c>
      <c r="F32" s="30" t="s">
        <v>46</v>
      </c>
      <c r="G32" s="31" t="s">
        <v>50</v>
      </c>
      <c r="H32" s="30" t="s">
        <v>22</v>
      </c>
      <c r="I32" s="32" t="s">
        <v>28</v>
      </c>
      <c r="J32" s="30" t="s">
        <v>38</v>
      </c>
      <c r="K32" s="31" t="s">
        <v>46</v>
      </c>
      <c r="L32" s="30" t="s">
        <v>38</v>
      </c>
      <c r="M32" s="30" t="s">
        <v>28</v>
      </c>
      <c r="N32" s="32" t="s">
        <v>56</v>
      </c>
      <c r="O32" s="30" t="s">
        <v>55</v>
      </c>
      <c r="P32" s="33" t="s">
        <v>2</v>
      </c>
      <c r="Q32" s="67"/>
    </row>
    <row r="33" spans="1:17" ht="15" customHeight="1" x14ac:dyDescent="0.25">
      <c r="A33" s="60" t="s">
        <v>3</v>
      </c>
      <c r="B33" s="2" t="s">
        <v>13</v>
      </c>
      <c r="C33" s="19">
        <v>1</v>
      </c>
      <c r="D33" s="20">
        <v>1</v>
      </c>
      <c r="E33" s="19">
        <v>2</v>
      </c>
      <c r="F33" s="19">
        <v>2</v>
      </c>
      <c r="G33" s="19">
        <v>4</v>
      </c>
      <c r="H33" s="19">
        <v>3</v>
      </c>
      <c r="I33" s="21">
        <v>1</v>
      </c>
      <c r="J33" s="22">
        <v>1</v>
      </c>
      <c r="K33" s="19">
        <v>1</v>
      </c>
      <c r="L33" s="19">
        <v>2</v>
      </c>
      <c r="M33" s="20">
        <v>4</v>
      </c>
      <c r="N33" s="19" t="s">
        <v>52</v>
      </c>
      <c r="O33" s="22">
        <v>2</v>
      </c>
      <c r="P33" s="23">
        <f>(COUNTIF($C33:O33,1)*10)+(COUNTIF($C33:O33,2)*6)+(COUNTIF($C33:O33,3)*4)+(COUNTIF($C33:O33,4)*3)+(COUNTIF($C33:O33,5)*2)+(COUNTIF($C33:O33,6))+1</f>
        <v>85</v>
      </c>
      <c r="Q33" s="67"/>
    </row>
    <row r="34" spans="1:17" ht="15" customHeight="1" x14ac:dyDescent="0.25">
      <c r="A34" s="60" t="s">
        <v>4</v>
      </c>
      <c r="B34" s="15" t="s">
        <v>15</v>
      </c>
      <c r="C34" s="21">
        <v>3</v>
      </c>
      <c r="D34" s="20">
        <v>4</v>
      </c>
      <c r="E34" s="19">
        <v>1</v>
      </c>
      <c r="F34" s="19">
        <v>1</v>
      </c>
      <c r="G34" s="19">
        <v>1</v>
      </c>
      <c r="H34" s="19">
        <v>1</v>
      </c>
      <c r="I34" s="21">
        <v>4</v>
      </c>
      <c r="J34" s="19">
        <v>3</v>
      </c>
      <c r="K34" s="19">
        <v>3</v>
      </c>
      <c r="L34" s="19">
        <v>5</v>
      </c>
      <c r="M34" s="20">
        <v>3</v>
      </c>
      <c r="N34" s="19">
        <v>3</v>
      </c>
      <c r="O34" s="19">
        <v>1</v>
      </c>
      <c r="P34" s="23">
        <f>(COUNTIF($C34:O34,1)*10)+(COUNTIF($C34:O34,2)*6)+(COUNTIF($C34:O34,3)*4)+(COUNTIF($C34:O34,4)*3)+(COUNTIF($C34:O34,5)*2)+(COUNTIF($C34:O34,6))+1</f>
        <v>79</v>
      </c>
      <c r="Q34" s="67"/>
    </row>
    <row r="35" spans="1:17" ht="15" customHeight="1" x14ac:dyDescent="0.25">
      <c r="A35" s="60" t="s">
        <v>5</v>
      </c>
      <c r="B35" s="15" t="s">
        <v>12</v>
      </c>
      <c r="C35" s="21">
        <v>2</v>
      </c>
      <c r="D35" s="20">
        <v>2</v>
      </c>
      <c r="E35" s="19">
        <v>6</v>
      </c>
      <c r="F35" s="21">
        <v>4</v>
      </c>
      <c r="G35" s="21" t="s">
        <v>52</v>
      </c>
      <c r="H35" s="19">
        <v>2</v>
      </c>
      <c r="I35" s="21">
        <v>2</v>
      </c>
      <c r="J35" s="19">
        <v>5</v>
      </c>
      <c r="K35" s="19">
        <v>2</v>
      </c>
      <c r="L35" s="19">
        <v>1</v>
      </c>
      <c r="M35" s="20">
        <v>6</v>
      </c>
      <c r="N35" s="19">
        <v>4</v>
      </c>
      <c r="O35" s="19">
        <v>6</v>
      </c>
      <c r="P35" s="23">
        <f>(COUNTIF($C35:O35,1)*10)+(COUNTIF($C35:O35,2)*6)+(COUNTIF($C35:O35,3)*4)+(COUNTIF($C35:O35,4)*3)+(COUNTIF($C35:O35,5)*2)+(COUNTIF($C35:O35,6))</f>
        <v>51</v>
      </c>
      <c r="Q35" s="67"/>
    </row>
    <row r="36" spans="1:17" ht="15" customHeight="1" x14ac:dyDescent="0.25">
      <c r="A36" s="60" t="s">
        <v>6</v>
      </c>
      <c r="B36" s="18" t="s">
        <v>20</v>
      </c>
      <c r="C36" s="21">
        <v>5</v>
      </c>
      <c r="D36" s="20">
        <v>5</v>
      </c>
      <c r="E36" s="19">
        <v>4</v>
      </c>
      <c r="F36" s="21">
        <v>3</v>
      </c>
      <c r="G36" s="21">
        <v>5</v>
      </c>
      <c r="H36" s="19">
        <v>4</v>
      </c>
      <c r="I36" s="21">
        <v>3</v>
      </c>
      <c r="J36" s="19">
        <v>2</v>
      </c>
      <c r="K36" s="21" t="s">
        <v>52</v>
      </c>
      <c r="L36" s="19">
        <v>3</v>
      </c>
      <c r="M36" s="20">
        <v>1</v>
      </c>
      <c r="N36" s="19">
        <v>2</v>
      </c>
      <c r="O36" s="19">
        <v>3</v>
      </c>
      <c r="P36" s="23">
        <f>(COUNTIF($C36:O36,1)*10)+(COUNTIF($C36:O36,2)*6)+(COUNTIF($C36:O36,3)*4)+(COUNTIF($C36:O36,4)*3)+(COUNTIF($C36:O36,5)*2)+(COUNTIF($C36:O36,6))</f>
        <v>50</v>
      </c>
      <c r="Q36" s="67"/>
    </row>
    <row r="37" spans="1:17" ht="15" customHeight="1" x14ac:dyDescent="0.25">
      <c r="A37" s="60" t="s">
        <v>7</v>
      </c>
      <c r="B37" s="15" t="s">
        <v>18</v>
      </c>
      <c r="C37" s="21">
        <v>6</v>
      </c>
      <c r="D37" s="19">
        <v>3</v>
      </c>
      <c r="E37" s="19">
        <v>3</v>
      </c>
      <c r="F37" s="19">
        <v>6</v>
      </c>
      <c r="G37" s="19">
        <v>2</v>
      </c>
      <c r="H37" s="19">
        <v>6</v>
      </c>
      <c r="I37" s="21">
        <v>6</v>
      </c>
      <c r="J37" s="19">
        <v>6</v>
      </c>
      <c r="K37" s="21">
        <v>4</v>
      </c>
      <c r="L37" s="19">
        <v>6</v>
      </c>
      <c r="M37" s="21">
        <v>5</v>
      </c>
      <c r="N37" s="19">
        <v>1</v>
      </c>
      <c r="O37" s="19">
        <v>4</v>
      </c>
      <c r="P37" s="23">
        <f>(COUNTIF($C37:O37,1)*10)+(COUNTIF($C37:O37,2)*6)+(COUNTIF($C37:O37,3)*4)+(COUNTIF($C37:O37,4)*3)+(COUNTIF($C37:O37,5)*2)+(COUNTIF($C37:O37,6))</f>
        <v>38</v>
      </c>
      <c r="Q37" s="67"/>
    </row>
    <row r="38" spans="1:17" ht="15" customHeight="1" thickBot="1" x14ac:dyDescent="0.3">
      <c r="A38" s="61" t="s">
        <v>8</v>
      </c>
      <c r="B38" s="14" t="s">
        <v>19</v>
      </c>
      <c r="C38" s="24">
        <v>4</v>
      </c>
      <c r="D38" s="24">
        <v>6</v>
      </c>
      <c r="E38" s="24">
        <v>5</v>
      </c>
      <c r="F38" s="25">
        <v>5</v>
      </c>
      <c r="G38" s="24">
        <v>3</v>
      </c>
      <c r="H38" s="24">
        <v>5</v>
      </c>
      <c r="I38" s="26">
        <v>5</v>
      </c>
      <c r="J38" s="24">
        <v>4</v>
      </c>
      <c r="K38" s="24">
        <v>5</v>
      </c>
      <c r="L38" s="24">
        <v>4</v>
      </c>
      <c r="M38" s="24">
        <v>2</v>
      </c>
      <c r="N38" s="24">
        <v>5</v>
      </c>
      <c r="O38" s="24">
        <v>5</v>
      </c>
      <c r="P38" s="27">
        <f>(COUNTIF($C38:O38,1)*10)+(COUNTIF($C38:O38,2)*6)+(COUNTIF($C38:O38,3)*4)+(COUNTIF($C38:O38,4)*3)+(COUNTIF($C38:O38,5)*2)+(COUNTIF($C38:O38,6))</f>
        <v>34</v>
      </c>
      <c r="Q38" s="67"/>
    </row>
    <row r="39" spans="1:17" ht="15" customHeight="1" thickBot="1" x14ac:dyDescent="0.3">
      <c r="A39" s="65"/>
      <c r="B39" s="69"/>
      <c r="C39" s="12" t="s">
        <v>47</v>
      </c>
      <c r="D39" s="10" t="s">
        <v>31</v>
      </c>
      <c r="E39" s="10" t="s">
        <v>34</v>
      </c>
      <c r="F39" s="11" t="s">
        <v>47</v>
      </c>
      <c r="G39" s="10" t="s">
        <v>51</v>
      </c>
      <c r="H39" s="10" t="s">
        <v>27</v>
      </c>
      <c r="I39" s="12" t="s">
        <v>53</v>
      </c>
      <c r="J39" s="10" t="s">
        <v>61</v>
      </c>
      <c r="K39" s="10" t="s">
        <v>47</v>
      </c>
      <c r="L39" s="10" t="s">
        <v>54</v>
      </c>
      <c r="M39" s="10" t="s">
        <v>27</v>
      </c>
      <c r="N39" s="10" t="s">
        <v>21</v>
      </c>
      <c r="O39" s="16" t="s">
        <v>29</v>
      </c>
      <c r="P39" s="65"/>
      <c r="Q39" s="67"/>
    </row>
    <row r="40" spans="1:17" ht="15" customHeight="1" x14ac:dyDescent="0.2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7"/>
    </row>
    <row r="41" spans="1:17" ht="15" customHeight="1" x14ac:dyDescent="0.25">
      <c r="A41" s="62" t="s">
        <v>85</v>
      </c>
      <c r="B41" s="65"/>
      <c r="C41" s="9" t="s">
        <v>86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7"/>
    </row>
    <row r="42" spans="1:17" ht="15" customHeight="1" x14ac:dyDescent="0.2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7"/>
    </row>
    <row r="43" spans="1:17" ht="15" customHeight="1" x14ac:dyDescent="0.2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7"/>
    </row>
    <row r="44" spans="1:17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7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7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7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7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" customHeight="1" x14ac:dyDescent="0.25"/>
    <row r="170" spans="1:16" ht="15" customHeight="1" x14ac:dyDescent="0.25"/>
    <row r="171" spans="1:16" ht="15" customHeight="1" x14ac:dyDescent="0.25"/>
    <row r="172" spans="1:16" ht="15" customHeight="1" x14ac:dyDescent="0.25"/>
    <row r="173" spans="1:16" ht="15" customHeight="1" x14ac:dyDescent="0.25"/>
    <row r="174" spans="1:16" ht="15" customHeight="1" x14ac:dyDescent="0.25"/>
    <row r="175" spans="1:16" ht="15" customHeight="1" x14ac:dyDescent="0.25"/>
    <row r="176" spans="1:1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</sheetData>
  <sortState ref="B40:P45">
    <sortCondition descending="1" ref="P40:P45"/>
  </sortState>
  <mergeCells count="9">
    <mergeCell ref="A1:P2"/>
    <mergeCell ref="A8:B8"/>
    <mergeCell ref="A21:B21"/>
    <mergeCell ref="A32:B32"/>
    <mergeCell ref="A3:P3"/>
    <mergeCell ref="A4:P4"/>
    <mergeCell ref="A6:P7"/>
    <mergeCell ref="A19:P20"/>
    <mergeCell ref="A30:P31"/>
  </mergeCells>
  <pageMargins left="0.7" right="0.7" top="0.75" bottom="0.75" header="0.3" footer="0.3"/>
  <pageSetup paperSize="9" orientation="portrait" horizont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7"/>
  <sheetViews>
    <sheetView zoomScaleNormal="100" workbookViewId="0">
      <selection activeCell="J58" sqref="J58"/>
    </sheetView>
  </sheetViews>
  <sheetFormatPr defaultRowHeight="15" x14ac:dyDescent="0.25"/>
  <cols>
    <col min="1" max="1" width="3.42578125" customWidth="1"/>
    <col min="2" max="2" width="18.42578125" customWidth="1"/>
    <col min="3" max="16" width="11" customWidth="1"/>
  </cols>
  <sheetData>
    <row r="1" spans="1:16" ht="15" customHeight="1" x14ac:dyDescent="0.25">
      <c r="A1" s="125" t="s">
        <v>123</v>
      </c>
      <c r="B1" s="125"/>
      <c r="C1" s="125" t="s">
        <v>0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ht="15" customHeight="1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16" ht="21.75" customHeight="1" x14ac:dyDescent="0.4">
      <c r="A3" s="126" t="s">
        <v>124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ht="21.75" customHeight="1" x14ac:dyDescent="0.4">
      <c r="A4" s="126" t="s">
        <v>125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</row>
    <row r="5" spans="1:16" ht="15" customHeight="1" x14ac:dyDescent="0.3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15" customHeight="1" x14ac:dyDescent="0.25">
      <c r="A6" s="127" t="s">
        <v>62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</row>
    <row r="7" spans="1:16" ht="15" customHeight="1" thickBot="1" x14ac:dyDescent="0.3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</row>
    <row r="8" spans="1:16" ht="15" customHeight="1" x14ac:dyDescent="0.25">
      <c r="A8" s="122" t="s">
        <v>1</v>
      </c>
      <c r="B8" s="123"/>
      <c r="C8" s="30" t="s">
        <v>67</v>
      </c>
      <c r="D8" s="31" t="s">
        <v>68</v>
      </c>
      <c r="E8" s="30" t="s">
        <v>69</v>
      </c>
      <c r="F8" s="30" t="s">
        <v>70</v>
      </c>
      <c r="G8" s="31" t="s">
        <v>71</v>
      </c>
      <c r="H8" s="30" t="s">
        <v>72</v>
      </c>
      <c r="I8" s="32" t="s">
        <v>73</v>
      </c>
      <c r="J8" s="30" t="s">
        <v>74</v>
      </c>
      <c r="K8" s="31" t="s">
        <v>75</v>
      </c>
      <c r="L8" s="30" t="s">
        <v>76</v>
      </c>
      <c r="M8" s="30" t="s">
        <v>77</v>
      </c>
      <c r="N8" s="32" t="s">
        <v>78</v>
      </c>
      <c r="O8" s="30" t="s">
        <v>79</v>
      </c>
      <c r="P8" s="33" t="s">
        <v>2</v>
      </c>
    </row>
    <row r="9" spans="1:16" ht="15" customHeight="1" x14ac:dyDescent="0.25">
      <c r="A9" s="60" t="s">
        <v>3</v>
      </c>
      <c r="B9" s="2" t="s">
        <v>13</v>
      </c>
      <c r="C9" s="19">
        <v>1</v>
      </c>
      <c r="D9" s="20">
        <v>2</v>
      </c>
      <c r="E9" s="19">
        <v>3</v>
      </c>
      <c r="F9" s="19">
        <v>2</v>
      </c>
      <c r="G9" s="19">
        <v>1</v>
      </c>
      <c r="H9" s="19">
        <v>4</v>
      </c>
      <c r="I9" s="21">
        <v>1</v>
      </c>
      <c r="J9" s="22">
        <v>1</v>
      </c>
      <c r="K9" s="19">
        <v>2</v>
      </c>
      <c r="L9" s="19">
        <v>2</v>
      </c>
      <c r="M9" s="20">
        <v>4</v>
      </c>
      <c r="N9" s="19">
        <v>2</v>
      </c>
      <c r="O9" s="21">
        <v>3</v>
      </c>
      <c r="P9" s="23">
        <f>(COUNTIF($C9:O9,1)*10)+(COUNTIF($C9:O9,2)*6)+(COUNTIF($C9:O9,3)*4)+(COUNTIF($C9:O9,4)*3)+(COUNTIF($C9:O9,5)*2)+(COUNTIF($C9:O9,6))</f>
        <v>84</v>
      </c>
    </row>
    <row r="10" spans="1:16" ht="15" customHeight="1" x14ac:dyDescent="0.25">
      <c r="A10" s="60" t="s">
        <v>4</v>
      </c>
      <c r="B10" s="2" t="s">
        <v>12</v>
      </c>
      <c r="C10" s="19">
        <v>2</v>
      </c>
      <c r="D10" s="20">
        <v>4</v>
      </c>
      <c r="E10" s="19">
        <v>1</v>
      </c>
      <c r="F10" s="19">
        <v>1</v>
      </c>
      <c r="G10" s="19">
        <v>2</v>
      </c>
      <c r="H10" s="19">
        <v>2</v>
      </c>
      <c r="I10" s="21">
        <v>2</v>
      </c>
      <c r="J10" s="19">
        <v>3</v>
      </c>
      <c r="K10" s="19">
        <v>3</v>
      </c>
      <c r="L10" s="19">
        <v>3</v>
      </c>
      <c r="M10" s="20">
        <v>2</v>
      </c>
      <c r="N10" s="19">
        <v>5</v>
      </c>
      <c r="O10" s="19">
        <v>1</v>
      </c>
      <c r="P10" s="23">
        <f>(COUNTIF($C10:O10,1)*10)+(COUNTIF($C10:O10,2)*6)+(COUNTIF($C10:O10,3)*4)+(COUNTIF($C10:O10,4)*3)+(COUNTIF($C10:O10,5)*2)+(COUNTIF($C10:O10,6))</f>
        <v>77</v>
      </c>
    </row>
    <row r="11" spans="1:16" ht="15" customHeight="1" x14ac:dyDescent="0.25">
      <c r="A11" s="60" t="s">
        <v>5</v>
      </c>
      <c r="B11" s="15" t="s">
        <v>10</v>
      </c>
      <c r="C11" s="21">
        <v>3</v>
      </c>
      <c r="D11" s="20">
        <v>1</v>
      </c>
      <c r="E11" s="19">
        <v>4</v>
      </c>
      <c r="F11" s="21">
        <v>5</v>
      </c>
      <c r="G11" s="21">
        <v>3</v>
      </c>
      <c r="H11" s="19">
        <v>5</v>
      </c>
      <c r="I11" s="21">
        <v>4</v>
      </c>
      <c r="J11" s="19">
        <v>2</v>
      </c>
      <c r="K11" s="19">
        <v>4</v>
      </c>
      <c r="L11" s="19">
        <v>4</v>
      </c>
      <c r="M11" s="20">
        <v>1</v>
      </c>
      <c r="N11" s="19">
        <v>1</v>
      </c>
      <c r="O11" s="19">
        <v>2</v>
      </c>
      <c r="P11" s="23">
        <f>(COUNTIF($C11:O11,1)*10)+(COUNTIF($C11:O11,2)*6)+(COUNTIF($C11:O11,3)*4)+(COUNTIF($C11:O11,4)*3)+(COUNTIF($C11:O11,5)*2)+(COUNTIF($C11:O11,6))</f>
        <v>66</v>
      </c>
    </row>
    <row r="12" spans="1:16" ht="15" customHeight="1" x14ac:dyDescent="0.25">
      <c r="A12" s="60" t="s">
        <v>6</v>
      </c>
      <c r="B12" s="15" t="s">
        <v>128</v>
      </c>
      <c r="C12" s="21">
        <v>4</v>
      </c>
      <c r="D12" s="20">
        <v>3</v>
      </c>
      <c r="E12" s="19">
        <v>2</v>
      </c>
      <c r="F12" s="21">
        <v>4</v>
      </c>
      <c r="G12" s="21">
        <v>4</v>
      </c>
      <c r="H12" s="19">
        <v>1</v>
      </c>
      <c r="I12" s="21">
        <v>5</v>
      </c>
      <c r="J12" s="19">
        <v>4</v>
      </c>
      <c r="K12" s="21">
        <v>1</v>
      </c>
      <c r="L12" s="19">
        <v>1</v>
      </c>
      <c r="M12" s="20">
        <v>5</v>
      </c>
      <c r="N12" s="19">
        <v>4</v>
      </c>
      <c r="O12" s="19">
        <v>4</v>
      </c>
      <c r="P12" s="23">
        <f>(COUNTIF($C12:O12,1)*10)+(COUNTIF($C12:O12,2)*6)+(COUNTIF($C12:O12,3)*4)+(COUNTIF($C12:O12,4)*3)+(COUNTIF($C12:O12,5)*2)+(COUNTIF($C12:O12,6))</f>
        <v>62</v>
      </c>
    </row>
    <row r="13" spans="1:16" ht="15" customHeight="1" x14ac:dyDescent="0.25">
      <c r="A13" s="60" t="s">
        <v>7</v>
      </c>
      <c r="B13" s="3" t="s">
        <v>18</v>
      </c>
      <c r="C13" s="21">
        <v>6</v>
      </c>
      <c r="D13" s="20">
        <v>5</v>
      </c>
      <c r="E13" s="19">
        <v>5</v>
      </c>
      <c r="F13" s="21">
        <v>3</v>
      </c>
      <c r="G13" s="21">
        <v>6</v>
      </c>
      <c r="H13" s="19">
        <v>3</v>
      </c>
      <c r="I13" s="21">
        <v>3</v>
      </c>
      <c r="J13" s="19">
        <v>5</v>
      </c>
      <c r="K13" s="21">
        <v>5</v>
      </c>
      <c r="L13" s="19">
        <v>5</v>
      </c>
      <c r="M13" s="20">
        <v>3</v>
      </c>
      <c r="N13" s="19">
        <v>6</v>
      </c>
      <c r="O13" s="19">
        <v>5</v>
      </c>
      <c r="P13" s="23">
        <f>(COUNTIF($C13:O13,1)*10)+(COUNTIF($C13:O13,2)*6)+(COUNTIF($C13:O13,3)*4)+(COUNTIF($C13:O13,4)*3)+(COUNTIF($C13:O13,5)*2)+(COUNTIF($C13:O13,6))</f>
        <v>31</v>
      </c>
    </row>
    <row r="14" spans="1:16" ht="15" customHeight="1" x14ac:dyDescent="0.25">
      <c r="A14" s="60" t="s">
        <v>8</v>
      </c>
      <c r="B14" s="3" t="s">
        <v>11</v>
      </c>
      <c r="C14" s="21">
        <v>5</v>
      </c>
      <c r="D14" s="19">
        <v>6</v>
      </c>
      <c r="E14" s="19">
        <v>7</v>
      </c>
      <c r="F14" s="19">
        <v>7</v>
      </c>
      <c r="G14" s="19" t="s">
        <v>52</v>
      </c>
      <c r="H14" s="19">
        <v>6</v>
      </c>
      <c r="I14" s="21">
        <v>6</v>
      </c>
      <c r="J14" s="19">
        <v>6</v>
      </c>
      <c r="K14" s="21">
        <v>6</v>
      </c>
      <c r="L14" s="19">
        <v>6</v>
      </c>
      <c r="M14" s="21">
        <v>6</v>
      </c>
      <c r="N14" s="19">
        <v>3</v>
      </c>
      <c r="O14" s="19" t="s">
        <v>52</v>
      </c>
      <c r="P14" s="23">
        <f>(COUNTIF($C14:O14,1)*10)+(COUNTIF($C14:O14,2)*6)+(COUNTIF($C14:O14,3)*4)+(COUNTIF($C14:O14,4)*3)+(COUNTIF($C14:O14,5)*2)+(COUNTIF($C14:O14,6))</f>
        <v>13</v>
      </c>
    </row>
    <row r="15" spans="1:16" ht="15" customHeight="1" thickBot="1" x14ac:dyDescent="0.3">
      <c r="A15" s="61" t="s">
        <v>103</v>
      </c>
      <c r="B15" s="4" t="s">
        <v>127</v>
      </c>
      <c r="C15" s="35">
        <v>7</v>
      </c>
      <c r="D15" s="35">
        <v>7</v>
      </c>
      <c r="E15" s="35">
        <v>6</v>
      </c>
      <c r="F15" s="36">
        <v>6</v>
      </c>
      <c r="G15" s="35">
        <v>5</v>
      </c>
      <c r="H15" s="35">
        <v>7</v>
      </c>
      <c r="I15" s="37">
        <v>7</v>
      </c>
      <c r="J15" s="35">
        <v>7</v>
      </c>
      <c r="K15" s="35">
        <v>7</v>
      </c>
      <c r="L15" s="35">
        <v>7</v>
      </c>
      <c r="M15" s="35">
        <v>7</v>
      </c>
      <c r="N15" s="35">
        <v>7</v>
      </c>
      <c r="O15" s="35">
        <v>6</v>
      </c>
      <c r="P15" s="27">
        <f>(COUNTIF($C15:O15,1)*10)+(COUNTIF($C15:O15,2)*6)+(COUNTIF($C15:O15,3)*4)+(COUNTIF($C15:O15,4)*3)+(COUNTIF($C15:O15,5)*2)+(COUNTIF($C15:O15,6))</f>
        <v>5</v>
      </c>
    </row>
    <row r="16" spans="1:16" ht="15" customHeight="1" x14ac:dyDescent="0.25">
      <c r="A16" s="63"/>
      <c r="B16" s="64"/>
      <c r="C16" s="9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3"/>
      <c r="P16" s="66"/>
    </row>
    <row r="17" spans="1:16" ht="15" customHeight="1" x14ac:dyDescent="0.25">
      <c r="A17" s="62" t="s">
        <v>9</v>
      </c>
      <c r="B17" s="64"/>
      <c r="C17" s="9" t="s">
        <v>131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3"/>
      <c r="P17" s="66"/>
    </row>
    <row r="18" spans="1:16" ht="15" customHeight="1" x14ac:dyDescent="0.25">
      <c r="A18" s="62"/>
      <c r="B18" s="63"/>
      <c r="C18" s="9"/>
      <c r="D18" s="8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6"/>
    </row>
    <row r="19" spans="1:16" ht="15" customHeight="1" x14ac:dyDescent="0.25">
      <c r="A19" s="124" t="s">
        <v>63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</row>
    <row r="20" spans="1:16" ht="15" customHeight="1" thickBot="1" x14ac:dyDescent="0.3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</row>
    <row r="21" spans="1:16" ht="15" customHeight="1" x14ac:dyDescent="0.25">
      <c r="A21" s="122" t="s">
        <v>1</v>
      </c>
      <c r="B21" s="123"/>
      <c r="C21" s="30" t="s">
        <v>67</v>
      </c>
      <c r="D21" s="31" t="s">
        <v>68</v>
      </c>
      <c r="E21" s="30" t="s">
        <v>69</v>
      </c>
      <c r="F21" s="30" t="s">
        <v>70</v>
      </c>
      <c r="G21" s="31" t="s">
        <v>71</v>
      </c>
      <c r="H21" s="30" t="s">
        <v>72</v>
      </c>
      <c r="I21" s="32" t="s">
        <v>73</v>
      </c>
      <c r="J21" s="30" t="s">
        <v>74</v>
      </c>
      <c r="K21" s="31" t="s">
        <v>75</v>
      </c>
      <c r="L21" s="30" t="s">
        <v>76</v>
      </c>
      <c r="M21" s="30" t="s">
        <v>77</v>
      </c>
      <c r="N21" s="32" t="s">
        <v>78</v>
      </c>
      <c r="O21" s="30" t="s">
        <v>79</v>
      </c>
      <c r="P21" s="33" t="s">
        <v>2</v>
      </c>
    </row>
    <row r="22" spans="1:16" ht="15" customHeight="1" x14ac:dyDescent="0.25">
      <c r="A22" s="60" t="s">
        <v>3</v>
      </c>
      <c r="B22" s="2" t="s">
        <v>89</v>
      </c>
      <c r="C22" s="19">
        <v>1</v>
      </c>
      <c r="D22" s="20">
        <v>1</v>
      </c>
      <c r="E22" s="19">
        <v>2</v>
      </c>
      <c r="F22" s="19">
        <v>2</v>
      </c>
      <c r="G22" s="19">
        <v>1</v>
      </c>
      <c r="H22" s="19">
        <v>1</v>
      </c>
      <c r="I22" s="21">
        <v>1</v>
      </c>
      <c r="J22" s="22">
        <v>1</v>
      </c>
      <c r="K22" s="19">
        <v>1</v>
      </c>
      <c r="L22" s="19">
        <v>1</v>
      </c>
      <c r="M22" s="20">
        <v>1</v>
      </c>
      <c r="N22" s="19">
        <v>1</v>
      </c>
      <c r="O22" s="21">
        <v>1</v>
      </c>
      <c r="P22" s="23">
        <f>(COUNTIF($C22:O22,1)*10)+(COUNTIF($C22:O22,2)*6)+(COUNTIF($C22:O22,3)*4)+(COUNTIF($C22:O22,4)*3)+(COUNTIF($C22:O22,5)*2)+(COUNTIF($C22:O22,6))</f>
        <v>122</v>
      </c>
    </row>
    <row r="23" spans="1:16" ht="15" customHeight="1" x14ac:dyDescent="0.25">
      <c r="A23" s="60" t="s">
        <v>4</v>
      </c>
      <c r="B23" s="2" t="s">
        <v>90</v>
      </c>
      <c r="C23" s="19">
        <v>3</v>
      </c>
      <c r="D23" s="20">
        <v>2</v>
      </c>
      <c r="E23" s="19">
        <v>1</v>
      </c>
      <c r="F23" s="19">
        <v>1</v>
      </c>
      <c r="G23" s="19">
        <v>4</v>
      </c>
      <c r="H23" s="19">
        <v>2</v>
      </c>
      <c r="I23" s="21">
        <v>5</v>
      </c>
      <c r="J23" s="19">
        <v>3</v>
      </c>
      <c r="K23" s="19">
        <v>2</v>
      </c>
      <c r="L23" s="19">
        <v>2</v>
      </c>
      <c r="M23" s="20">
        <v>2</v>
      </c>
      <c r="N23" s="19">
        <v>3</v>
      </c>
      <c r="O23" s="21">
        <v>3</v>
      </c>
      <c r="P23" s="23">
        <f>(COUNTIF($C23:O23,1)*10)+(COUNTIF($C23:O23,2)*6)+(COUNTIF($C23:O23,3)*4)+(COUNTIF($C23:O23,4)*3)+(COUNTIF($C23:O23,5)*2)+(COUNTIF($C23:O23,6))</f>
        <v>71</v>
      </c>
    </row>
    <row r="24" spans="1:16" ht="15" customHeight="1" x14ac:dyDescent="0.25">
      <c r="A24" s="60" t="s">
        <v>5</v>
      </c>
      <c r="B24" s="2" t="s">
        <v>129</v>
      </c>
      <c r="C24" s="19">
        <v>2</v>
      </c>
      <c r="D24" s="20">
        <v>3</v>
      </c>
      <c r="E24" s="19">
        <v>3</v>
      </c>
      <c r="F24" s="19">
        <v>5</v>
      </c>
      <c r="G24" s="19">
        <v>2</v>
      </c>
      <c r="H24" s="19">
        <v>3</v>
      </c>
      <c r="I24" s="21">
        <v>4</v>
      </c>
      <c r="J24" s="19">
        <v>2</v>
      </c>
      <c r="K24" s="19">
        <v>4</v>
      </c>
      <c r="L24" s="19">
        <v>4</v>
      </c>
      <c r="M24" s="20">
        <v>3</v>
      </c>
      <c r="N24" s="19">
        <v>4</v>
      </c>
      <c r="O24" s="21">
        <v>4</v>
      </c>
      <c r="P24" s="23">
        <f>(COUNTIF($C24:O24,1)*10)+(COUNTIF($C24:O24,2)*6)+(COUNTIF($C24:O24,3)*4)+(COUNTIF($C24:O24,4)*3)+(COUNTIF($C24:O24,5)*2)+(COUNTIF($C24:O24,6))</f>
        <v>51</v>
      </c>
    </row>
    <row r="25" spans="1:16" ht="15" customHeight="1" x14ac:dyDescent="0.25">
      <c r="A25" s="60" t="s">
        <v>6</v>
      </c>
      <c r="B25" s="2" t="s">
        <v>130</v>
      </c>
      <c r="C25" s="19">
        <v>5</v>
      </c>
      <c r="D25" s="20">
        <v>4</v>
      </c>
      <c r="E25" s="19">
        <v>5</v>
      </c>
      <c r="F25" s="19">
        <v>4</v>
      </c>
      <c r="G25" s="19">
        <v>3</v>
      </c>
      <c r="H25" s="19">
        <v>4</v>
      </c>
      <c r="I25" s="21">
        <v>3</v>
      </c>
      <c r="J25" s="19">
        <v>5</v>
      </c>
      <c r="K25" s="19">
        <v>3</v>
      </c>
      <c r="L25" s="19">
        <v>5</v>
      </c>
      <c r="M25" s="20">
        <v>5</v>
      </c>
      <c r="N25" s="19">
        <v>2</v>
      </c>
      <c r="O25" s="19">
        <v>2</v>
      </c>
      <c r="P25" s="23">
        <f>(COUNTIF($C25:O25,1)*10)+(COUNTIF($C25:O25,2)*6)+(COUNTIF($C25:O25,3)*4)+(COUNTIF($C25:O25,4)*3)+(COUNTIF($C25:O25,5)*2)+(COUNTIF($C25:O25,6))</f>
        <v>43</v>
      </c>
    </row>
    <row r="26" spans="1:16" ht="15" customHeight="1" thickBot="1" x14ac:dyDescent="0.3">
      <c r="A26" s="61" t="s">
        <v>7</v>
      </c>
      <c r="B26" s="17" t="s">
        <v>17</v>
      </c>
      <c r="C26" s="37">
        <v>4</v>
      </c>
      <c r="D26" s="36">
        <v>5</v>
      </c>
      <c r="E26" s="35">
        <v>4</v>
      </c>
      <c r="F26" s="37">
        <v>3</v>
      </c>
      <c r="G26" s="37">
        <v>5</v>
      </c>
      <c r="H26" s="35">
        <v>5</v>
      </c>
      <c r="I26" s="37">
        <v>2</v>
      </c>
      <c r="J26" s="35">
        <v>4</v>
      </c>
      <c r="K26" s="35">
        <v>5</v>
      </c>
      <c r="L26" s="35">
        <v>3</v>
      </c>
      <c r="M26" s="36">
        <v>4</v>
      </c>
      <c r="N26" s="35">
        <v>5</v>
      </c>
      <c r="O26" s="35">
        <v>5</v>
      </c>
      <c r="P26" s="27">
        <f>(COUNTIF($C26:O26,1)*10)+(COUNTIF($C26:O26,2)*6)+(COUNTIF($C26:O26,3)*4)+(COUNTIF($C26:O26,4)*3)+(COUNTIF($C26:O26,5)*2)+(COUNTIF($C26:O26,6))</f>
        <v>38</v>
      </c>
    </row>
    <row r="27" spans="1:16" ht="15" customHeight="1" x14ac:dyDescent="0.25">
      <c r="A27" s="65"/>
      <c r="B27" s="65"/>
      <c r="C27" s="9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</row>
    <row r="28" spans="1:16" ht="15" customHeight="1" x14ac:dyDescent="0.25">
      <c r="A28" s="62" t="s">
        <v>9</v>
      </c>
      <c r="B28" s="65"/>
      <c r="C28" s="9" t="s">
        <v>132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6"/>
    </row>
    <row r="29" spans="1:16" ht="15" customHeight="1" x14ac:dyDescent="0.2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6"/>
    </row>
    <row r="30" spans="1:16" ht="15" customHeight="1" x14ac:dyDescent="0.25">
      <c r="A30" s="124" t="s">
        <v>64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</row>
    <row r="31" spans="1:16" ht="15" customHeight="1" thickBot="1" x14ac:dyDescent="0.3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</row>
    <row r="32" spans="1:16" ht="15" customHeight="1" x14ac:dyDescent="0.25">
      <c r="A32" s="122" t="s">
        <v>1</v>
      </c>
      <c r="B32" s="123"/>
      <c r="C32" s="30" t="s">
        <v>67</v>
      </c>
      <c r="D32" s="31" t="s">
        <v>68</v>
      </c>
      <c r="E32" s="30" t="s">
        <v>69</v>
      </c>
      <c r="F32" s="30" t="s">
        <v>70</v>
      </c>
      <c r="G32" s="31" t="s">
        <v>71</v>
      </c>
      <c r="H32" s="30" t="s">
        <v>72</v>
      </c>
      <c r="I32" s="32" t="s">
        <v>73</v>
      </c>
      <c r="J32" s="30" t="s">
        <v>74</v>
      </c>
      <c r="K32" s="31" t="s">
        <v>75</v>
      </c>
      <c r="L32" s="30" t="s">
        <v>76</v>
      </c>
      <c r="M32" s="30" t="s">
        <v>77</v>
      </c>
      <c r="N32" s="32" t="s">
        <v>78</v>
      </c>
      <c r="O32" s="30" t="s">
        <v>79</v>
      </c>
      <c r="P32" s="33" t="s">
        <v>2</v>
      </c>
    </row>
    <row r="33" spans="1:16" ht="15" customHeight="1" x14ac:dyDescent="0.25">
      <c r="A33" s="60" t="s">
        <v>3</v>
      </c>
      <c r="B33" s="2" t="s">
        <v>12</v>
      </c>
      <c r="C33" s="19">
        <v>6</v>
      </c>
      <c r="D33" s="20">
        <v>1</v>
      </c>
      <c r="E33" s="19">
        <v>1</v>
      </c>
      <c r="F33" s="19">
        <v>1</v>
      </c>
      <c r="G33" s="19">
        <v>3</v>
      </c>
      <c r="H33" s="19">
        <v>1</v>
      </c>
      <c r="I33" s="21">
        <v>1</v>
      </c>
      <c r="J33" s="22">
        <v>1</v>
      </c>
      <c r="K33" s="19">
        <v>1</v>
      </c>
      <c r="L33" s="19">
        <v>2</v>
      </c>
      <c r="M33" s="20">
        <v>2</v>
      </c>
      <c r="N33" s="19">
        <v>1</v>
      </c>
      <c r="O33" s="22">
        <v>2</v>
      </c>
      <c r="P33" s="23">
        <f>(COUNTIF($C33:O33,1)*10)+(COUNTIF($C33:O33,2)*6)+(COUNTIF($C33:O33,3)*4)+(COUNTIF($C33:O33,4)*3)+(COUNTIF($C33:O33,5)*2)+(COUNTIF($C33:O33,6))</f>
        <v>103</v>
      </c>
    </row>
    <row r="34" spans="1:16" ht="15" customHeight="1" x14ac:dyDescent="0.25">
      <c r="A34" s="60" t="s">
        <v>4</v>
      </c>
      <c r="B34" s="15" t="s">
        <v>13</v>
      </c>
      <c r="C34" s="21">
        <v>2</v>
      </c>
      <c r="D34" s="20">
        <v>5</v>
      </c>
      <c r="E34" s="19">
        <v>4</v>
      </c>
      <c r="F34" s="19">
        <v>3</v>
      </c>
      <c r="G34" s="19">
        <v>1</v>
      </c>
      <c r="H34" s="19">
        <v>2</v>
      </c>
      <c r="I34" s="21">
        <v>2</v>
      </c>
      <c r="J34" s="19">
        <v>2</v>
      </c>
      <c r="K34" s="19">
        <v>2</v>
      </c>
      <c r="L34" s="19">
        <v>1</v>
      </c>
      <c r="M34" s="20">
        <v>1</v>
      </c>
      <c r="N34" s="19">
        <v>2</v>
      </c>
      <c r="O34" s="19">
        <v>6</v>
      </c>
      <c r="P34" s="23">
        <f>(COUNTIF($C34:O34,1)*10)+(COUNTIF($C34:O34,2)*6)+(COUNTIF($C34:O34,3)*4)+(COUNTIF($C34:O34,4)*3)+(COUNTIF($C34:O34,5)*2)+(COUNTIF($C34:O34,6))+1</f>
        <v>77</v>
      </c>
    </row>
    <row r="35" spans="1:16" ht="15" customHeight="1" x14ac:dyDescent="0.25">
      <c r="A35" s="60" t="s">
        <v>5</v>
      </c>
      <c r="B35" s="18" t="s">
        <v>89</v>
      </c>
      <c r="C35" s="21">
        <v>3</v>
      </c>
      <c r="D35" s="20">
        <v>2</v>
      </c>
      <c r="E35" s="19">
        <v>2</v>
      </c>
      <c r="F35" s="21">
        <v>2</v>
      </c>
      <c r="G35" s="21">
        <v>2</v>
      </c>
      <c r="H35" s="19">
        <v>6</v>
      </c>
      <c r="I35" s="21">
        <v>3</v>
      </c>
      <c r="J35" s="19">
        <v>3</v>
      </c>
      <c r="K35" s="19">
        <v>4</v>
      </c>
      <c r="L35" s="19">
        <v>4</v>
      </c>
      <c r="M35" s="20">
        <v>4</v>
      </c>
      <c r="N35" s="19">
        <v>3</v>
      </c>
      <c r="O35" s="19">
        <v>1</v>
      </c>
      <c r="P35" s="23">
        <f>(COUNTIF($C35:O35,1)*10)+(COUNTIF($C35:O35,2)*6)+(COUNTIF($C35:O35,3)*4)+(COUNTIF($C35:O35,4)*3)+(COUNTIF($C35:O35,5)*2)+(COUNTIF($C35:O35,6))+1</f>
        <v>61</v>
      </c>
    </row>
    <row r="36" spans="1:16" ht="15" customHeight="1" x14ac:dyDescent="0.25">
      <c r="A36" s="60" t="s">
        <v>6</v>
      </c>
      <c r="B36" s="15" t="s">
        <v>10</v>
      </c>
      <c r="C36" s="21">
        <v>1</v>
      </c>
      <c r="D36" s="20">
        <v>4</v>
      </c>
      <c r="E36" s="19">
        <v>3</v>
      </c>
      <c r="F36" s="21">
        <v>6</v>
      </c>
      <c r="G36" s="21">
        <v>6</v>
      </c>
      <c r="H36" s="19">
        <v>3</v>
      </c>
      <c r="I36" s="21">
        <v>6</v>
      </c>
      <c r="J36" s="19">
        <v>5</v>
      </c>
      <c r="K36" s="21">
        <v>3</v>
      </c>
      <c r="L36" s="19">
        <v>6</v>
      </c>
      <c r="M36" s="20">
        <v>3</v>
      </c>
      <c r="N36" s="19">
        <v>4</v>
      </c>
      <c r="O36" s="19">
        <v>4</v>
      </c>
      <c r="P36" s="23">
        <f>(COUNTIF($C36:O36,1)*10)+(COUNTIF($C36:O36,2)*6)+(COUNTIF($C36:O36,3)*4)+(COUNTIF($C36:O36,4)*3)+(COUNTIF($C36:O36,5)*2)+(COUNTIF($C36:O36,6))</f>
        <v>41</v>
      </c>
    </row>
    <row r="37" spans="1:16" ht="15" customHeight="1" x14ac:dyDescent="0.25">
      <c r="A37" s="60" t="s">
        <v>7</v>
      </c>
      <c r="B37" s="18" t="s">
        <v>129</v>
      </c>
      <c r="C37" s="19">
        <v>5</v>
      </c>
      <c r="D37" s="19">
        <v>3</v>
      </c>
      <c r="E37" s="19">
        <v>5</v>
      </c>
      <c r="F37" s="20">
        <v>5</v>
      </c>
      <c r="G37" s="19">
        <v>5</v>
      </c>
      <c r="H37" s="19">
        <v>5</v>
      </c>
      <c r="I37" s="21">
        <v>4</v>
      </c>
      <c r="J37" s="19">
        <v>4</v>
      </c>
      <c r="K37" s="19">
        <v>6</v>
      </c>
      <c r="L37" s="19">
        <v>5</v>
      </c>
      <c r="M37" s="19">
        <v>6</v>
      </c>
      <c r="N37" s="19">
        <v>6</v>
      </c>
      <c r="O37" s="19">
        <v>3</v>
      </c>
      <c r="P37" s="23">
        <f>(COUNTIF($C37:O37,1)*10)+(COUNTIF($C37:O37,2)*6)+(COUNTIF($C37:O37,3)*4)+(COUNTIF($C37:O37,4)*3)+(COUNTIF($C37:O37,5)*2)+(COUNTIF($C37:O37,6))</f>
        <v>29</v>
      </c>
    </row>
    <row r="38" spans="1:16" ht="15" customHeight="1" thickBot="1" x14ac:dyDescent="0.3">
      <c r="A38" s="61" t="s">
        <v>8</v>
      </c>
      <c r="B38" s="17" t="s">
        <v>90</v>
      </c>
      <c r="C38" s="37">
        <v>4</v>
      </c>
      <c r="D38" s="35">
        <v>6</v>
      </c>
      <c r="E38" s="35">
        <v>6</v>
      </c>
      <c r="F38" s="35">
        <v>4</v>
      </c>
      <c r="G38" s="35">
        <v>4</v>
      </c>
      <c r="H38" s="35">
        <v>4</v>
      </c>
      <c r="I38" s="37">
        <v>5</v>
      </c>
      <c r="J38" s="35">
        <v>6</v>
      </c>
      <c r="K38" s="37">
        <v>5</v>
      </c>
      <c r="L38" s="35">
        <v>3</v>
      </c>
      <c r="M38" s="37">
        <v>5</v>
      </c>
      <c r="N38" s="35">
        <v>5</v>
      </c>
      <c r="O38" s="35">
        <v>5</v>
      </c>
      <c r="P38" s="27">
        <f>(COUNTIF($C38:O38,1)*10)+(COUNTIF($C38:O38,2)*6)+(COUNTIF($C38:O38,3)*4)+(COUNTIF($C38:O38,4)*3)+(COUNTIF($C38:O38,5)*2)+(COUNTIF($C38:O38,6))</f>
        <v>29</v>
      </c>
    </row>
    <row r="39" spans="1:16" ht="15" customHeight="1" x14ac:dyDescent="0.2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</row>
    <row r="40" spans="1:16" ht="15" customHeight="1" x14ac:dyDescent="0.25">
      <c r="A40" s="62" t="s">
        <v>85</v>
      </c>
      <c r="B40" s="65"/>
      <c r="C40" s="9" t="s">
        <v>133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</row>
    <row r="41" spans="1:16" ht="15" customHeight="1" x14ac:dyDescent="0.2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</row>
    <row r="42" spans="1:16" ht="15" customHeight="1" x14ac:dyDescent="0.25">
      <c r="A42" s="65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1:16" ht="15" customHeight="1" x14ac:dyDescent="0.25">
      <c r="A43" s="65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1:16" ht="15" customHeight="1" x14ac:dyDescent="0.25">
      <c r="A44" s="65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1:16" ht="15" customHeight="1" x14ac:dyDescent="0.25">
      <c r="A45" s="65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1:16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</sheetData>
  <mergeCells count="9">
    <mergeCell ref="A21:B21"/>
    <mergeCell ref="A30:P31"/>
    <mergeCell ref="A32:B32"/>
    <mergeCell ref="A1:P2"/>
    <mergeCell ref="A3:P3"/>
    <mergeCell ref="A4:P4"/>
    <mergeCell ref="A6:P7"/>
    <mergeCell ref="A8:B8"/>
    <mergeCell ref="A19:P20"/>
  </mergeCells>
  <pageMargins left="0.7" right="0.7" top="0.75" bottom="0.75" header="0.3" footer="0.3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6"/>
  <sheetViews>
    <sheetView zoomScaleNormal="100" workbookViewId="0">
      <selection activeCell="K45" sqref="K45"/>
    </sheetView>
  </sheetViews>
  <sheetFormatPr defaultRowHeight="15" x14ac:dyDescent="0.25"/>
  <cols>
    <col min="1" max="1" width="3.42578125" customWidth="1"/>
    <col min="2" max="2" width="18.42578125" customWidth="1"/>
    <col min="3" max="17" width="11" customWidth="1"/>
  </cols>
  <sheetData>
    <row r="1" spans="1:18" ht="15" customHeight="1" x14ac:dyDescent="0.25">
      <c r="A1" s="125" t="s">
        <v>134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47"/>
    </row>
    <row r="2" spans="1:18" ht="15" customHeight="1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47"/>
    </row>
    <row r="3" spans="1:18" ht="21.75" customHeight="1" x14ac:dyDescent="0.4">
      <c r="A3" s="126" t="s">
        <v>135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18" ht="21.75" customHeight="1" x14ac:dyDescent="0.4">
      <c r="A4" s="126" t="s">
        <v>108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1:18" ht="15" customHeight="1" x14ac:dyDescent="0.3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67"/>
    </row>
    <row r="6" spans="1:18" ht="15" customHeight="1" x14ac:dyDescent="0.25">
      <c r="A6" s="127" t="s">
        <v>62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</row>
    <row r="7" spans="1:18" ht="15" customHeight="1" thickBot="1" x14ac:dyDescent="0.3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</row>
    <row r="8" spans="1:18" ht="15" customHeight="1" x14ac:dyDescent="0.25">
      <c r="A8" s="122" t="s">
        <v>1</v>
      </c>
      <c r="B8" s="123"/>
      <c r="C8" s="30" t="s">
        <v>67</v>
      </c>
      <c r="D8" s="31" t="s">
        <v>68</v>
      </c>
      <c r="E8" s="30" t="s">
        <v>69</v>
      </c>
      <c r="F8" s="30" t="s">
        <v>70</v>
      </c>
      <c r="G8" s="31" t="s">
        <v>71</v>
      </c>
      <c r="H8" s="30" t="s">
        <v>72</v>
      </c>
      <c r="I8" s="32" t="s">
        <v>73</v>
      </c>
      <c r="J8" s="30" t="s">
        <v>74</v>
      </c>
      <c r="K8" s="31" t="s">
        <v>75</v>
      </c>
      <c r="L8" s="30" t="s">
        <v>76</v>
      </c>
      <c r="M8" s="30" t="s">
        <v>77</v>
      </c>
      <c r="N8" s="32" t="s">
        <v>78</v>
      </c>
      <c r="O8" s="30" t="s">
        <v>79</v>
      </c>
      <c r="P8" s="33" t="s">
        <v>136</v>
      </c>
      <c r="Q8" s="33" t="s">
        <v>2</v>
      </c>
    </row>
    <row r="9" spans="1:18" ht="15" customHeight="1" x14ac:dyDescent="0.25">
      <c r="A9" s="60" t="s">
        <v>3</v>
      </c>
      <c r="B9" s="2" t="s">
        <v>16</v>
      </c>
      <c r="C9" s="19">
        <v>1</v>
      </c>
      <c r="D9" s="20">
        <v>2</v>
      </c>
      <c r="E9" s="19">
        <v>2</v>
      </c>
      <c r="F9" s="19">
        <v>4</v>
      </c>
      <c r="G9" s="19">
        <v>4</v>
      </c>
      <c r="H9" s="19">
        <v>2</v>
      </c>
      <c r="I9" s="21">
        <v>1</v>
      </c>
      <c r="J9" s="22">
        <v>1</v>
      </c>
      <c r="K9" s="19">
        <v>1</v>
      </c>
      <c r="L9" s="19">
        <v>1</v>
      </c>
      <c r="M9" s="20">
        <v>1</v>
      </c>
      <c r="N9" s="19">
        <v>3</v>
      </c>
      <c r="O9" s="21">
        <v>1</v>
      </c>
      <c r="P9" s="45">
        <v>1</v>
      </c>
      <c r="Q9" s="23">
        <f>(COUNTIF($C9:P9,1)*10)+(COUNTIF($C9:P9,2)*6)+(COUNTIF($C9:P9,3)*4)+(COUNTIF($C9:P9,4)*3)+(COUNTIF($C9:P9,5)*2)+(COUNTIF($C9:P9,6))</f>
        <v>108</v>
      </c>
    </row>
    <row r="10" spans="1:18" ht="15" customHeight="1" x14ac:dyDescent="0.25">
      <c r="A10" s="60" t="s">
        <v>4</v>
      </c>
      <c r="B10" s="2" t="s">
        <v>12</v>
      </c>
      <c r="C10" s="19">
        <v>2</v>
      </c>
      <c r="D10" s="20">
        <v>1</v>
      </c>
      <c r="E10" s="19">
        <v>4</v>
      </c>
      <c r="F10" s="19">
        <v>2</v>
      </c>
      <c r="G10" s="19">
        <v>2</v>
      </c>
      <c r="H10" s="19">
        <v>1</v>
      </c>
      <c r="I10" s="21">
        <v>6</v>
      </c>
      <c r="J10" s="19">
        <v>2</v>
      </c>
      <c r="K10" s="19">
        <v>2</v>
      </c>
      <c r="L10" s="19">
        <v>2</v>
      </c>
      <c r="M10" s="20">
        <v>3</v>
      </c>
      <c r="N10" s="19">
        <v>1</v>
      </c>
      <c r="O10" s="19">
        <v>3</v>
      </c>
      <c r="P10" s="45">
        <v>3</v>
      </c>
      <c r="Q10" s="23">
        <f>(COUNTIF($C10:P10,1)*10)+(COUNTIF($C10:P10,2)*6)+(COUNTIF($C10:P10,3)*4)+(COUNTIF($C10:P10,4)*3)+(COUNTIF($C10:P10,5)*2)+(COUNTIF($C10:P10,6))</f>
        <v>82</v>
      </c>
    </row>
    <row r="11" spans="1:18" ht="15" customHeight="1" x14ac:dyDescent="0.25">
      <c r="A11" s="60" t="s">
        <v>5</v>
      </c>
      <c r="B11" s="15" t="s">
        <v>11</v>
      </c>
      <c r="C11" s="21">
        <v>6</v>
      </c>
      <c r="D11" s="20">
        <v>4</v>
      </c>
      <c r="E11" s="19">
        <v>1</v>
      </c>
      <c r="F11" s="21">
        <v>5</v>
      </c>
      <c r="G11" s="21">
        <v>1</v>
      </c>
      <c r="H11" s="19">
        <v>3</v>
      </c>
      <c r="I11" s="21">
        <v>2</v>
      </c>
      <c r="J11" s="19">
        <v>3</v>
      </c>
      <c r="K11" s="19">
        <v>5</v>
      </c>
      <c r="L11" s="19">
        <v>5</v>
      </c>
      <c r="M11" s="20">
        <v>4</v>
      </c>
      <c r="N11" s="19">
        <v>4</v>
      </c>
      <c r="O11" s="19">
        <v>2</v>
      </c>
      <c r="P11" s="45">
        <v>2</v>
      </c>
      <c r="Q11" s="23">
        <f>(COUNTIF($C11:P11,1)*10)+(COUNTIF($C11:P11,2)*6)+(COUNTIF($C11:P11,3)*4)+(COUNTIF($C11:P11,4)*3)+(COUNTIF($C11:P11,5)*2)+(COUNTIF($C11:P11,6))</f>
        <v>62</v>
      </c>
    </row>
    <row r="12" spans="1:18" ht="15" customHeight="1" x14ac:dyDescent="0.25">
      <c r="A12" s="60" t="s">
        <v>6</v>
      </c>
      <c r="B12" s="15" t="s">
        <v>10</v>
      </c>
      <c r="C12" s="21">
        <v>3</v>
      </c>
      <c r="D12" s="20">
        <v>3</v>
      </c>
      <c r="E12" s="19">
        <v>3</v>
      </c>
      <c r="F12" s="21">
        <v>1</v>
      </c>
      <c r="G12" s="21">
        <v>6</v>
      </c>
      <c r="H12" s="19">
        <v>4</v>
      </c>
      <c r="I12" s="21">
        <v>4</v>
      </c>
      <c r="J12" s="19">
        <v>5</v>
      </c>
      <c r="K12" s="21">
        <v>4</v>
      </c>
      <c r="L12" s="19">
        <v>4</v>
      </c>
      <c r="M12" s="20">
        <v>2</v>
      </c>
      <c r="N12" s="19">
        <v>2</v>
      </c>
      <c r="O12" s="19">
        <v>4</v>
      </c>
      <c r="P12" s="45">
        <v>4</v>
      </c>
      <c r="Q12" s="23">
        <f>(COUNTIF($C12:P12,1)*10)+(COUNTIF($C12:P12,2)*6)+(COUNTIF($C12:P12,3)*4)+(COUNTIF($C12:P12,4)*3)+(COUNTIF($C12:P12,5)*2)+(COUNTIF($C12:P12,6))</f>
        <v>55</v>
      </c>
    </row>
    <row r="13" spans="1:18" ht="15" customHeight="1" x14ac:dyDescent="0.25">
      <c r="A13" s="60" t="s">
        <v>7</v>
      </c>
      <c r="B13" s="3" t="s">
        <v>137</v>
      </c>
      <c r="C13" s="21">
        <v>5</v>
      </c>
      <c r="D13" s="20">
        <v>6</v>
      </c>
      <c r="E13" s="19">
        <v>6</v>
      </c>
      <c r="F13" s="21">
        <v>3</v>
      </c>
      <c r="G13" s="21">
        <v>3</v>
      </c>
      <c r="H13" s="19">
        <v>5</v>
      </c>
      <c r="I13" s="21">
        <v>3</v>
      </c>
      <c r="J13" s="19">
        <v>4</v>
      </c>
      <c r="K13" s="21">
        <v>3</v>
      </c>
      <c r="L13" s="19">
        <v>3</v>
      </c>
      <c r="M13" s="20">
        <v>5</v>
      </c>
      <c r="N13" s="19">
        <v>5</v>
      </c>
      <c r="O13" s="19">
        <v>5</v>
      </c>
      <c r="P13" s="45">
        <v>5</v>
      </c>
      <c r="Q13" s="23">
        <f>(COUNTIF($C13:P13,1)*10)+(COUNTIF($C13:P13,2)*6)+(COUNTIF($C13:P13,3)*4)+(COUNTIF($C13:P13,4)*3)+(COUNTIF($C13:P13,5)*2)+(COUNTIF($C13:P13,6))</f>
        <v>37</v>
      </c>
    </row>
    <row r="14" spans="1:18" ht="15" customHeight="1" thickBot="1" x14ac:dyDescent="0.3">
      <c r="A14" s="61" t="s">
        <v>8</v>
      </c>
      <c r="B14" s="4" t="s">
        <v>138</v>
      </c>
      <c r="C14" s="35">
        <v>4</v>
      </c>
      <c r="D14" s="35">
        <v>5</v>
      </c>
      <c r="E14" s="35">
        <v>5</v>
      </c>
      <c r="F14" s="36">
        <v>6</v>
      </c>
      <c r="G14" s="35">
        <v>5</v>
      </c>
      <c r="H14" s="35">
        <v>6</v>
      </c>
      <c r="I14" s="37">
        <v>5</v>
      </c>
      <c r="J14" s="35">
        <v>6</v>
      </c>
      <c r="K14" s="35">
        <v>6</v>
      </c>
      <c r="L14" s="35">
        <v>6</v>
      </c>
      <c r="M14" s="35">
        <v>6</v>
      </c>
      <c r="N14" s="35">
        <v>6</v>
      </c>
      <c r="O14" s="35">
        <v>6</v>
      </c>
      <c r="P14" s="46">
        <v>6</v>
      </c>
      <c r="Q14" s="27">
        <f>(COUNTIF($C14:P14,1)*10)+(COUNTIF($C14:P14,2)*6)+(COUNTIF($C14:P14,3)*4)+(COUNTIF($C14:P14,4)*3)+(COUNTIF($C14:P14,5)*2)+(COUNTIF($C14:P14,6))</f>
        <v>20</v>
      </c>
    </row>
    <row r="15" spans="1:18" ht="15" customHeight="1" x14ac:dyDescent="0.25">
      <c r="A15" s="63"/>
      <c r="B15" s="64"/>
      <c r="C15" s="9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3"/>
      <c r="P15" s="66"/>
      <c r="Q15" s="67"/>
    </row>
    <row r="16" spans="1:18" ht="15" customHeight="1" x14ac:dyDescent="0.25">
      <c r="A16" s="62" t="s">
        <v>9</v>
      </c>
      <c r="B16" s="64"/>
      <c r="C16" s="9" t="s">
        <v>139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3"/>
      <c r="P16" s="66"/>
      <c r="Q16" s="67"/>
    </row>
    <row r="17" spans="1:17" ht="15" customHeight="1" x14ac:dyDescent="0.25">
      <c r="A17" s="62"/>
      <c r="B17" s="63"/>
      <c r="C17" s="9"/>
      <c r="D17" s="8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6"/>
      <c r="Q17" s="67"/>
    </row>
    <row r="18" spans="1:17" ht="15" customHeight="1" x14ac:dyDescent="0.25">
      <c r="A18" s="124" t="s">
        <v>63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</row>
    <row r="19" spans="1:17" ht="15" customHeight="1" thickBot="1" x14ac:dyDescent="0.3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</row>
    <row r="20" spans="1:17" ht="15" customHeight="1" x14ac:dyDescent="0.25">
      <c r="A20" s="122" t="s">
        <v>1</v>
      </c>
      <c r="B20" s="123"/>
      <c r="C20" s="30" t="s">
        <v>67</v>
      </c>
      <c r="D20" s="31" t="s">
        <v>68</v>
      </c>
      <c r="E20" s="30" t="s">
        <v>69</v>
      </c>
      <c r="F20" s="30" t="s">
        <v>70</v>
      </c>
      <c r="G20" s="31" t="s">
        <v>71</v>
      </c>
      <c r="H20" s="30" t="s">
        <v>72</v>
      </c>
      <c r="I20" s="32" t="s">
        <v>73</v>
      </c>
      <c r="J20" s="30" t="s">
        <v>74</v>
      </c>
      <c r="K20" s="31" t="s">
        <v>75</v>
      </c>
      <c r="L20" s="30" t="s">
        <v>76</v>
      </c>
      <c r="M20" s="30" t="s">
        <v>77</v>
      </c>
      <c r="N20" s="32" t="s">
        <v>78</v>
      </c>
      <c r="O20" s="30" t="s">
        <v>79</v>
      </c>
      <c r="P20" s="33" t="s">
        <v>136</v>
      </c>
      <c r="Q20" s="33" t="s">
        <v>2</v>
      </c>
    </row>
    <row r="21" spans="1:17" ht="15" customHeight="1" x14ac:dyDescent="0.25">
      <c r="A21" s="60" t="s">
        <v>3</v>
      </c>
      <c r="B21" s="2" t="s">
        <v>89</v>
      </c>
      <c r="C21" s="19">
        <v>1</v>
      </c>
      <c r="D21" s="20">
        <v>1</v>
      </c>
      <c r="E21" s="19">
        <v>1</v>
      </c>
      <c r="F21" s="19">
        <v>1</v>
      </c>
      <c r="G21" s="19">
        <v>4</v>
      </c>
      <c r="H21" s="19">
        <v>3</v>
      </c>
      <c r="I21" s="21">
        <v>1</v>
      </c>
      <c r="J21" s="22">
        <v>2</v>
      </c>
      <c r="K21" s="19">
        <v>2</v>
      </c>
      <c r="L21" s="19">
        <v>3</v>
      </c>
      <c r="M21" s="20">
        <v>1</v>
      </c>
      <c r="N21" s="19">
        <v>3</v>
      </c>
      <c r="O21" s="21">
        <v>3</v>
      </c>
      <c r="P21" s="45">
        <v>3</v>
      </c>
      <c r="Q21" s="23">
        <f>(COUNTIF($C21:P21,1)*10)+(COUNTIF($C21:P21,2)*6)+(COUNTIF($C21:P21,3)*4)+(COUNTIF($C21:P21,4)*3)+(COUNTIF($C21:P21,5)*2)+(COUNTIF($C21:P21,6))</f>
        <v>95</v>
      </c>
    </row>
    <row r="22" spans="1:17" ht="15" customHeight="1" x14ac:dyDescent="0.25">
      <c r="A22" s="60" t="s">
        <v>4</v>
      </c>
      <c r="B22" s="2" t="s">
        <v>13</v>
      </c>
      <c r="C22" s="19">
        <v>2</v>
      </c>
      <c r="D22" s="20">
        <v>3</v>
      </c>
      <c r="E22" s="19">
        <v>4</v>
      </c>
      <c r="F22" s="19">
        <v>3</v>
      </c>
      <c r="G22" s="19">
        <v>5</v>
      </c>
      <c r="H22" s="19">
        <v>4</v>
      </c>
      <c r="I22" s="21">
        <v>4</v>
      </c>
      <c r="J22" s="19">
        <v>1</v>
      </c>
      <c r="K22" s="19">
        <v>3</v>
      </c>
      <c r="L22" s="19">
        <v>1</v>
      </c>
      <c r="M22" s="20">
        <v>2</v>
      </c>
      <c r="N22" s="19">
        <v>1</v>
      </c>
      <c r="O22" s="21">
        <v>1</v>
      </c>
      <c r="P22" s="45">
        <v>5</v>
      </c>
      <c r="Q22" s="23">
        <f>(COUNTIF($C22:P22,1)*10)+(COUNTIF($C22:P22,2)*6)+(COUNTIF($C22:P22,3)*4)+(COUNTIF($C22:P22,4)*3)+(COUNTIF($C22:P22,5)*2)+(COUNTIF($C22:P22,6))</f>
        <v>77</v>
      </c>
    </row>
    <row r="23" spans="1:17" ht="15" customHeight="1" x14ac:dyDescent="0.25">
      <c r="A23" s="60" t="s">
        <v>5</v>
      </c>
      <c r="B23" s="2" t="s">
        <v>18</v>
      </c>
      <c r="C23" s="19">
        <v>3</v>
      </c>
      <c r="D23" s="20">
        <v>2</v>
      </c>
      <c r="E23" s="19">
        <v>2</v>
      </c>
      <c r="F23" s="19">
        <v>2</v>
      </c>
      <c r="G23" s="19">
        <v>1</v>
      </c>
      <c r="H23" s="19">
        <v>5</v>
      </c>
      <c r="I23" s="21">
        <v>5</v>
      </c>
      <c r="J23" s="19">
        <v>4</v>
      </c>
      <c r="K23" s="19">
        <v>5</v>
      </c>
      <c r="L23" s="19">
        <v>2</v>
      </c>
      <c r="M23" s="20">
        <v>3</v>
      </c>
      <c r="N23" s="19">
        <v>2</v>
      </c>
      <c r="O23" s="21">
        <v>2</v>
      </c>
      <c r="P23" s="45">
        <v>1</v>
      </c>
      <c r="Q23" s="23">
        <f>(COUNTIF($C23:P23,1)*10)+(COUNTIF($C23:P23,2)*6)+(COUNTIF($C23:P23,3)*4)+(COUNTIF($C23:P23,4)*3)+(COUNTIF($C23:P23,5)*2)+(COUNTIF($C23:P23,6))</f>
        <v>73</v>
      </c>
    </row>
    <row r="24" spans="1:17" ht="15" customHeight="1" x14ac:dyDescent="0.25">
      <c r="A24" s="60" t="s">
        <v>6</v>
      </c>
      <c r="B24" s="2" t="s">
        <v>90</v>
      </c>
      <c r="C24" s="19">
        <v>4</v>
      </c>
      <c r="D24" s="20">
        <v>4</v>
      </c>
      <c r="E24" s="19">
        <v>3</v>
      </c>
      <c r="F24" s="19">
        <v>5</v>
      </c>
      <c r="G24" s="19">
        <v>3</v>
      </c>
      <c r="H24" s="19">
        <v>1</v>
      </c>
      <c r="I24" s="21">
        <v>3</v>
      </c>
      <c r="J24" s="19">
        <v>3</v>
      </c>
      <c r="K24" s="19">
        <v>1</v>
      </c>
      <c r="L24" s="19">
        <v>4</v>
      </c>
      <c r="M24" s="20">
        <v>5</v>
      </c>
      <c r="N24" s="19">
        <v>4</v>
      </c>
      <c r="O24" s="19">
        <v>4</v>
      </c>
      <c r="P24" s="45">
        <v>4</v>
      </c>
      <c r="Q24" s="23">
        <f>(COUNTIF($C24:P24,1)*10)+(COUNTIF($C24:P24,2)*6)+(COUNTIF($C24:P24,3)*4)+(COUNTIF($C24:P24,4)*3)+(COUNTIF($C24:P24,5)*2)+(COUNTIF($C24:P24,6))</f>
        <v>58</v>
      </c>
    </row>
    <row r="25" spans="1:17" ht="15" customHeight="1" thickBot="1" x14ac:dyDescent="0.3">
      <c r="A25" s="61" t="s">
        <v>7</v>
      </c>
      <c r="B25" s="17" t="s">
        <v>130</v>
      </c>
      <c r="C25" s="37">
        <v>5</v>
      </c>
      <c r="D25" s="36">
        <v>5</v>
      </c>
      <c r="E25" s="35">
        <v>5</v>
      </c>
      <c r="F25" s="37">
        <v>4</v>
      </c>
      <c r="G25" s="37">
        <v>2</v>
      </c>
      <c r="H25" s="35">
        <v>2</v>
      </c>
      <c r="I25" s="37">
        <v>2</v>
      </c>
      <c r="J25" s="35">
        <v>5</v>
      </c>
      <c r="K25" s="35">
        <v>4</v>
      </c>
      <c r="L25" s="35">
        <v>5</v>
      </c>
      <c r="M25" s="36">
        <v>4</v>
      </c>
      <c r="N25" s="35">
        <v>5</v>
      </c>
      <c r="O25" s="35">
        <v>5</v>
      </c>
      <c r="P25" s="46">
        <v>2</v>
      </c>
      <c r="Q25" s="27">
        <f>(COUNTIF($C25:P25,1)*10)+(COUNTIF($C25:P25,2)*6)+(COUNTIF($C25:P25,3)*4)+(COUNTIF($C25:P25,4)*3)+(COUNTIF($C25:P25,5)*2)+(COUNTIF($C25:P25,6))</f>
        <v>47</v>
      </c>
    </row>
    <row r="26" spans="1:17" ht="15" customHeight="1" x14ac:dyDescent="0.25">
      <c r="A26" s="65"/>
      <c r="B26" s="65"/>
      <c r="C26" s="9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6"/>
      <c r="Q26" s="67"/>
    </row>
    <row r="27" spans="1:17" ht="15" customHeight="1" x14ac:dyDescent="0.25">
      <c r="A27" s="62" t="s">
        <v>9</v>
      </c>
      <c r="B27" s="65"/>
      <c r="C27" s="9" t="s">
        <v>141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Q27" s="67"/>
    </row>
    <row r="28" spans="1:17" ht="15" customHeight="1" x14ac:dyDescent="0.2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6"/>
      <c r="Q28" s="67"/>
    </row>
    <row r="29" spans="1:17" ht="15" customHeight="1" x14ac:dyDescent="0.25">
      <c r="A29" s="124" t="s">
        <v>64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</row>
    <row r="30" spans="1:17" ht="15" customHeight="1" thickBot="1" x14ac:dyDescent="0.3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</row>
    <row r="31" spans="1:17" ht="15" customHeight="1" x14ac:dyDescent="0.25">
      <c r="A31" s="122" t="s">
        <v>1</v>
      </c>
      <c r="B31" s="123"/>
      <c r="C31" s="30" t="s">
        <v>67</v>
      </c>
      <c r="D31" s="31" t="s">
        <v>68</v>
      </c>
      <c r="E31" s="30" t="s">
        <v>69</v>
      </c>
      <c r="F31" s="30" t="s">
        <v>70</v>
      </c>
      <c r="G31" s="31" t="s">
        <v>71</v>
      </c>
      <c r="H31" s="30" t="s">
        <v>72</v>
      </c>
      <c r="I31" s="32" t="s">
        <v>73</v>
      </c>
      <c r="J31" s="30" t="s">
        <v>74</v>
      </c>
      <c r="K31" s="31" t="s">
        <v>75</v>
      </c>
      <c r="L31" s="30" t="s">
        <v>76</v>
      </c>
      <c r="M31" s="30" t="s">
        <v>77</v>
      </c>
      <c r="N31" s="32" t="s">
        <v>78</v>
      </c>
      <c r="O31" s="30" t="s">
        <v>79</v>
      </c>
      <c r="P31" s="33" t="s">
        <v>136</v>
      </c>
      <c r="Q31" s="33" t="s">
        <v>2</v>
      </c>
    </row>
    <row r="32" spans="1:17" ht="15" customHeight="1" x14ac:dyDescent="0.25">
      <c r="A32" s="60" t="s">
        <v>3</v>
      </c>
      <c r="B32" s="2" t="s">
        <v>16</v>
      </c>
      <c r="C32" s="19">
        <v>2</v>
      </c>
      <c r="D32" s="20">
        <v>2</v>
      </c>
      <c r="E32" s="19">
        <v>2</v>
      </c>
      <c r="F32" s="19">
        <v>4</v>
      </c>
      <c r="G32" s="19">
        <v>1</v>
      </c>
      <c r="H32" s="19">
        <v>1</v>
      </c>
      <c r="I32" s="21">
        <v>2</v>
      </c>
      <c r="J32" s="22">
        <v>3</v>
      </c>
      <c r="K32" s="19">
        <v>2</v>
      </c>
      <c r="L32" s="19">
        <v>1</v>
      </c>
      <c r="M32" s="20">
        <v>5</v>
      </c>
      <c r="N32" s="19">
        <v>2</v>
      </c>
      <c r="O32" s="22">
        <v>1</v>
      </c>
      <c r="P32" s="45">
        <v>1</v>
      </c>
      <c r="Q32" s="23">
        <f>(COUNTIF($C32:P32,1)*10)+(COUNTIF($C32:P32,2)*6)+(COUNTIF($C32:P32,3)*4)+(COUNTIF($C32:P32,4)*3)+(COUNTIF($C32:P32,5)*2)+(COUNTIF($C32:P32,6))+1</f>
        <v>96</v>
      </c>
    </row>
    <row r="33" spans="1:17" ht="15" customHeight="1" x14ac:dyDescent="0.25">
      <c r="A33" s="60" t="s">
        <v>4</v>
      </c>
      <c r="B33" s="15" t="s">
        <v>13</v>
      </c>
      <c r="C33" s="21">
        <v>4</v>
      </c>
      <c r="D33" s="20">
        <v>1</v>
      </c>
      <c r="E33" s="19">
        <v>5</v>
      </c>
      <c r="F33" s="19">
        <v>2</v>
      </c>
      <c r="G33" s="19">
        <v>2</v>
      </c>
      <c r="H33" s="19">
        <v>3</v>
      </c>
      <c r="I33" s="21">
        <v>1</v>
      </c>
      <c r="J33" s="19">
        <v>1</v>
      </c>
      <c r="K33" s="19">
        <v>1</v>
      </c>
      <c r="L33" s="19">
        <v>2</v>
      </c>
      <c r="M33" s="20">
        <v>2</v>
      </c>
      <c r="N33" s="19">
        <v>1</v>
      </c>
      <c r="O33" s="19">
        <v>2</v>
      </c>
      <c r="P33" s="45">
        <v>4</v>
      </c>
      <c r="Q33" s="23">
        <f>(COUNTIF($C33:P33,1)*10)+(COUNTIF($C33:P33,2)*6)+(COUNTIF($C33:P33,3)*4)+(COUNTIF($C33:P33,4)*3)+(COUNTIF($C33:P33,5)*2)+(COUNTIF($C33:P33,6))</f>
        <v>92</v>
      </c>
    </row>
    <row r="34" spans="1:17" ht="15" customHeight="1" x14ac:dyDescent="0.25">
      <c r="A34" s="60" t="s">
        <v>5</v>
      </c>
      <c r="B34" s="15" t="s">
        <v>89</v>
      </c>
      <c r="C34" s="21">
        <v>1</v>
      </c>
      <c r="D34" s="20">
        <v>6</v>
      </c>
      <c r="E34" s="19">
        <v>1</v>
      </c>
      <c r="F34" s="21">
        <v>1</v>
      </c>
      <c r="G34" s="21">
        <v>3</v>
      </c>
      <c r="H34" s="19">
        <v>2</v>
      </c>
      <c r="I34" s="21">
        <v>3</v>
      </c>
      <c r="J34" s="19">
        <v>2</v>
      </c>
      <c r="K34" s="19">
        <v>3</v>
      </c>
      <c r="L34" s="19">
        <v>3</v>
      </c>
      <c r="M34" s="20">
        <v>1</v>
      </c>
      <c r="N34" s="19">
        <v>4</v>
      </c>
      <c r="O34" s="19">
        <v>3</v>
      </c>
      <c r="P34" s="45">
        <v>2</v>
      </c>
      <c r="Q34" s="23">
        <f>(COUNTIF($C34:P34,1)*10)+(COUNTIF($C34:P34,2)*6)+(COUNTIF($C34:P34,3)*4)+(COUNTIF($C34:P34,4)*3)+(COUNTIF($C34:P34,5)*2)+(COUNTIF($C34:P34,6))+1</f>
        <v>83</v>
      </c>
    </row>
    <row r="35" spans="1:17" ht="15" customHeight="1" x14ac:dyDescent="0.25">
      <c r="A35" s="60" t="s">
        <v>6</v>
      </c>
      <c r="B35" s="18" t="s">
        <v>12</v>
      </c>
      <c r="C35" s="21">
        <v>5</v>
      </c>
      <c r="D35" s="20">
        <v>4</v>
      </c>
      <c r="E35" s="19">
        <v>4</v>
      </c>
      <c r="F35" s="21">
        <v>3</v>
      </c>
      <c r="G35" s="21">
        <v>5</v>
      </c>
      <c r="H35" s="19">
        <v>4</v>
      </c>
      <c r="I35" s="21">
        <v>4</v>
      </c>
      <c r="J35" s="19">
        <v>4</v>
      </c>
      <c r="K35" s="21">
        <v>4</v>
      </c>
      <c r="L35" s="19">
        <v>4</v>
      </c>
      <c r="M35" s="20">
        <v>4</v>
      </c>
      <c r="N35" s="19">
        <v>3</v>
      </c>
      <c r="O35" s="19">
        <v>4</v>
      </c>
      <c r="P35" s="45">
        <v>3</v>
      </c>
      <c r="Q35" s="23">
        <f>(COUNTIF($C35:P35,1)*10)+(COUNTIF($C35:P35,2)*6)+(COUNTIF($C35:P35,3)*4)+(COUNTIF($C35:P35,4)*3)+(COUNTIF($C35:P35,5)*2)+(COUNTIF($C35:P35,6))</f>
        <v>43</v>
      </c>
    </row>
    <row r="36" spans="1:17" ht="15" customHeight="1" x14ac:dyDescent="0.25">
      <c r="A36" s="60" t="s">
        <v>7</v>
      </c>
      <c r="B36" s="18" t="s">
        <v>11</v>
      </c>
      <c r="C36" s="19">
        <v>3</v>
      </c>
      <c r="D36" s="19">
        <v>5</v>
      </c>
      <c r="E36" s="19">
        <v>3</v>
      </c>
      <c r="F36" s="20">
        <v>6</v>
      </c>
      <c r="G36" s="19">
        <v>4</v>
      </c>
      <c r="H36" s="19">
        <v>5</v>
      </c>
      <c r="I36" s="21">
        <v>5</v>
      </c>
      <c r="J36" s="19">
        <v>5</v>
      </c>
      <c r="K36" s="19">
        <v>5</v>
      </c>
      <c r="L36" s="19">
        <v>5</v>
      </c>
      <c r="M36" s="19">
        <v>3</v>
      </c>
      <c r="N36" s="19">
        <v>5</v>
      </c>
      <c r="O36" s="19">
        <v>5</v>
      </c>
      <c r="P36" s="45">
        <v>5</v>
      </c>
      <c r="Q36" s="23">
        <f>(COUNTIF($C36:P36,1)*10)+(COUNTIF($C36:P36,2)*6)+(COUNTIF($C36:P36,3)*4)+(COUNTIF($C36:P36,4)*3)+(COUNTIF($C36:P36,5)*2)+(COUNTIF($C36:P36,6))</f>
        <v>34</v>
      </c>
    </row>
    <row r="37" spans="1:17" ht="15" customHeight="1" thickBot="1" x14ac:dyDescent="0.3">
      <c r="A37" s="61" t="s">
        <v>8</v>
      </c>
      <c r="B37" s="17" t="s">
        <v>18</v>
      </c>
      <c r="C37" s="37">
        <v>6</v>
      </c>
      <c r="D37" s="35">
        <v>3</v>
      </c>
      <c r="E37" s="35">
        <v>6</v>
      </c>
      <c r="F37" s="35">
        <v>5</v>
      </c>
      <c r="G37" s="35">
        <v>6</v>
      </c>
      <c r="H37" s="35"/>
      <c r="I37" s="37"/>
      <c r="J37" s="35"/>
      <c r="K37" s="37"/>
      <c r="L37" s="35"/>
      <c r="M37" s="37"/>
      <c r="N37" s="35"/>
      <c r="O37" s="35"/>
      <c r="P37" s="46"/>
      <c r="Q37" s="27">
        <f>(COUNTIF($C37:P37,1)*10)+(COUNTIF($C37:P37,2)*6)+(COUNTIF($C37:P37,3)*4)+(COUNTIF($C37:P37,4)*3)+(COUNTIF($C37:P37,5)*2)+(COUNTIF($C37:P37,6))</f>
        <v>9</v>
      </c>
    </row>
    <row r="38" spans="1:17" ht="15" customHeight="1" x14ac:dyDescent="0.2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7"/>
    </row>
    <row r="39" spans="1:17" ht="15" customHeight="1" x14ac:dyDescent="0.25">
      <c r="A39" s="62" t="s">
        <v>85</v>
      </c>
      <c r="B39" s="65"/>
      <c r="C39" s="9" t="s">
        <v>140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7"/>
    </row>
    <row r="40" spans="1:17" ht="15" customHeight="1" x14ac:dyDescent="0.2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7"/>
    </row>
    <row r="41" spans="1:17" ht="15" customHeight="1" x14ac:dyDescent="0.25">
      <c r="A41" s="65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1:17" ht="15" customHeight="1" x14ac:dyDescent="0.25">
      <c r="A42" s="65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1:17" ht="15" customHeight="1" x14ac:dyDescent="0.25">
      <c r="A43" s="65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1:17" ht="15" customHeight="1" x14ac:dyDescent="0.25">
      <c r="A44" s="65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1:17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7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7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7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</sheetData>
  <sortState ref="B32:Q37">
    <sortCondition descending="1" ref="Q32:Q37"/>
  </sortState>
  <mergeCells count="9">
    <mergeCell ref="A1:Q2"/>
    <mergeCell ref="A20:B20"/>
    <mergeCell ref="A31:B31"/>
    <mergeCell ref="A3:Q3"/>
    <mergeCell ref="A4:Q4"/>
    <mergeCell ref="A6:Q7"/>
    <mergeCell ref="A18:Q19"/>
    <mergeCell ref="A29:Q30"/>
    <mergeCell ref="A8:B8"/>
  </mergeCells>
  <pageMargins left="0.7" right="0.7" top="0.75" bottom="0.75" header="0.3" footer="0.3"/>
  <pageSetup paperSize="9" orientation="portrait" r:id="rId1"/>
  <ignoredErrors>
    <ignoredError sqref="Q33:Q3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8"/>
  <sheetViews>
    <sheetView workbookViewId="0">
      <selection activeCell="N41" sqref="N41"/>
    </sheetView>
  </sheetViews>
  <sheetFormatPr defaultRowHeight="15" x14ac:dyDescent="0.25"/>
  <cols>
    <col min="1" max="1" width="3.42578125" customWidth="1"/>
    <col min="2" max="2" width="18.42578125" customWidth="1"/>
    <col min="3" max="17" width="11" customWidth="1"/>
  </cols>
  <sheetData>
    <row r="1" spans="1:17" x14ac:dyDescent="0.25">
      <c r="A1" s="125" t="s">
        <v>142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 ht="21.75" x14ac:dyDescent="0.4">
      <c r="A3" s="126" t="s">
        <v>150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17" ht="21.75" x14ac:dyDescent="0.4">
      <c r="A4" s="126" t="s">
        <v>143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1:17" ht="15" customHeight="1" x14ac:dyDescent="0.3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67"/>
    </row>
    <row r="6" spans="1:17" ht="15" customHeight="1" x14ac:dyDescent="0.25">
      <c r="A6" s="127" t="s">
        <v>62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</row>
    <row r="7" spans="1:17" ht="15" customHeight="1" thickBot="1" x14ac:dyDescent="0.3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</row>
    <row r="8" spans="1:17" ht="15" customHeight="1" x14ac:dyDescent="0.25">
      <c r="A8" s="122" t="s">
        <v>1</v>
      </c>
      <c r="B8" s="123"/>
      <c r="C8" s="30" t="s">
        <v>67</v>
      </c>
      <c r="D8" s="31" t="s">
        <v>68</v>
      </c>
      <c r="E8" s="30" t="s">
        <v>69</v>
      </c>
      <c r="F8" s="30" t="s">
        <v>70</v>
      </c>
      <c r="G8" s="31" t="s">
        <v>71</v>
      </c>
      <c r="H8" s="30" t="s">
        <v>72</v>
      </c>
      <c r="I8" s="32" t="s">
        <v>73</v>
      </c>
      <c r="J8" s="30" t="s">
        <v>74</v>
      </c>
      <c r="K8" s="31" t="s">
        <v>75</v>
      </c>
      <c r="L8" s="30" t="s">
        <v>76</v>
      </c>
      <c r="M8" s="30" t="s">
        <v>77</v>
      </c>
      <c r="N8" s="32" t="s">
        <v>78</v>
      </c>
      <c r="O8" s="30" t="s">
        <v>79</v>
      </c>
      <c r="P8" s="33" t="s">
        <v>136</v>
      </c>
      <c r="Q8" s="33" t="s">
        <v>2</v>
      </c>
    </row>
    <row r="9" spans="1:17" ht="15" customHeight="1" x14ac:dyDescent="0.25">
      <c r="A9" s="60" t="s">
        <v>3</v>
      </c>
      <c r="B9" s="2" t="s">
        <v>89</v>
      </c>
      <c r="C9" s="19">
        <v>3</v>
      </c>
      <c r="D9" s="20">
        <v>2</v>
      </c>
      <c r="E9" s="19">
        <v>4</v>
      </c>
      <c r="F9" s="19">
        <v>1</v>
      </c>
      <c r="G9" s="19">
        <v>1</v>
      </c>
      <c r="H9" s="19">
        <v>3</v>
      </c>
      <c r="I9" s="21">
        <v>1</v>
      </c>
      <c r="J9" s="22">
        <v>1</v>
      </c>
      <c r="K9" s="19">
        <v>1</v>
      </c>
      <c r="L9" s="19">
        <v>3</v>
      </c>
      <c r="M9" s="20">
        <v>3</v>
      </c>
      <c r="N9" s="19">
        <v>1</v>
      </c>
      <c r="O9" s="21">
        <v>1</v>
      </c>
      <c r="P9" s="45">
        <v>3</v>
      </c>
      <c r="Q9" s="23">
        <f>(COUNTIF($C9:P9,1)*10)+(COUNTIF($C9:P9,2)*6)+(COUNTIF($C9:P9,3)*4)+(COUNTIF($C9:P9,4)*3)+(COUNTIF($C9:P9,5)*2)+(COUNTIF($C9:P9,6))</f>
        <v>99</v>
      </c>
    </row>
    <row r="10" spans="1:17" ht="15" customHeight="1" x14ac:dyDescent="0.25">
      <c r="A10" s="60" t="s">
        <v>4</v>
      </c>
      <c r="B10" s="2" t="s">
        <v>18</v>
      </c>
      <c r="C10" s="19">
        <v>4</v>
      </c>
      <c r="D10" s="20">
        <v>1</v>
      </c>
      <c r="E10" s="19">
        <v>6</v>
      </c>
      <c r="F10" s="19">
        <v>3</v>
      </c>
      <c r="G10" s="19">
        <v>4</v>
      </c>
      <c r="H10" s="19">
        <v>1</v>
      </c>
      <c r="I10" s="21">
        <v>4</v>
      </c>
      <c r="J10" s="19">
        <v>4</v>
      </c>
      <c r="K10" s="19">
        <v>3</v>
      </c>
      <c r="L10" s="19">
        <v>1</v>
      </c>
      <c r="M10" s="20">
        <v>1</v>
      </c>
      <c r="N10" s="19">
        <v>2</v>
      </c>
      <c r="O10" s="19">
        <v>2</v>
      </c>
      <c r="P10" s="45">
        <v>1</v>
      </c>
      <c r="Q10" s="23">
        <f>(COUNTIF($C10:P10,1)*10)+(COUNTIF($C10:P10,2)*6)+(COUNTIF($C10:P10,3)*4)+(COUNTIF($C10:P10,4)*3)+(COUNTIF($C10:P10,5)*2)+(COUNTIF($C10:P10,6))</f>
        <v>83</v>
      </c>
    </row>
    <row r="11" spans="1:17" ht="15" customHeight="1" x14ac:dyDescent="0.25">
      <c r="A11" s="60" t="s">
        <v>5</v>
      </c>
      <c r="B11" s="15" t="s">
        <v>13</v>
      </c>
      <c r="C11" s="21">
        <v>1</v>
      </c>
      <c r="D11" s="20">
        <v>4</v>
      </c>
      <c r="E11" s="19">
        <v>3</v>
      </c>
      <c r="F11" s="21">
        <v>4</v>
      </c>
      <c r="G11" s="21">
        <v>3</v>
      </c>
      <c r="H11" s="19">
        <v>2</v>
      </c>
      <c r="I11" s="21">
        <v>3</v>
      </c>
      <c r="J11" s="19">
        <v>3</v>
      </c>
      <c r="K11" s="19">
        <v>2</v>
      </c>
      <c r="L11" s="19">
        <v>2</v>
      </c>
      <c r="M11" s="20">
        <v>2</v>
      </c>
      <c r="N11" s="19">
        <v>4</v>
      </c>
      <c r="O11" s="19">
        <v>5</v>
      </c>
      <c r="P11" s="45">
        <v>2</v>
      </c>
      <c r="Q11" s="23">
        <f>(COUNTIF($C11:P11,1)*10)+(COUNTIF($C11:P11,2)*6)+(COUNTIF($C11:P11,3)*4)+(COUNTIF($C11:P11,4)*3)+(COUNTIF($C11:P11,5)*2)+(COUNTIF($C11:P11,6))</f>
        <v>67</v>
      </c>
    </row>
    <row r="12" spans="1:17" ht="15" customHeight="1" x14ac:dyDescent="0.25">
      <c r="A12" s="60" t="s">
        <v>6</v>
      </c>
      <c r="B12" s="15" t="s">
        <v>146</v>
      </c>
      <c r="C12" s="21">
        <v>6</v>
      </c>
      <c r="D12" s="20">
        <v>3</v>
      </c>
      <c r="E12" s="19">
        <v>2</v>
      </c>
      <c r="F12" s="21">
        <v>6</v>
      </c>
      <c r="G12" s="21">
        <v>6</v>
      </c>
      <c r="H12" s="19">
        <v>5</v>
      </c>
      <c r="I12" s="21">
        <v>2</v>
      </c>
      <c r="J12" s="19">
        <v>2</v>
      </c>
      <c r="K12" s="21">
        <v>4</v>
      </c>
      <c r="L12" s="19">
        <v>4</v>
      </c>
      <c r="M12" s="20">
        <v>6</v>
      </c>
      <c r="N12" s="19">
        <v>5</v>
      </c>
      <c r="O12" s="19">
        <v>3</v>
      </c>
      <c r="P12" s="45">
        <v>4</v>
      </c>
      <c r="Q12" s="23">
        <f>(COUNTIF($C12:P12,1)*10)+(COUNTIF($C12:P12,2)*6)+(COUNTIF($C12:P12,3)*4)+(COUNTIF($C12:P12,4)*3)+(COUNTIF($C12:P12,5)*2)+(COUNTIF($C12:P12,6))</f>
        <v>43</v>
      </c>
    </row>
    <row r="13" spans="1:17" ht="15" customHeight="1" x14ac:dyDescent="0.25">
      <c r="A13" s="60" t="s">
        <v>7</v>
      </c>
      <c r="B13" s="3" t="s">
        <v>138</v>
      </c>
      <c r="C13" s="21">
        <v>5</v>
      </c>
      <c r="D13" s="20">
        <v>5</v>
      </c>
      <c r="E13" s="19">
        <v>1</v>
      </c>
      <c r="F13" s="21">
        <v>2</v>
      </c>
      <c r="G13" s="21">
        <v>5</v>
      </c>
      <c r="H13" s="19">
        <v>6</v>
      </c>
      <c r="I13" s="21">
        <v>6</v>
      </c>
      <c r="J13" s="19">
        <v>5</v>
      </c>
      <c r="K13" s="21">
        <v>5</v>
      </c>
      <c r="L13" s="19">
        <v>6</v>
      </c>
      <c r="M13" s="20">
        <v>4</v>
      </c>
      <c r="N13" s="19">
        <v>6</v>
      </c>
      <c r="O13" s="19">
        <v>6</v>
      </c>
      <c r="P13" s="45">
        <v>5</v>
      </c>
      <c r="Q13" s="23">
        <f>(COUNTIF($C13:P13,1)*10)+(COUNTIF($C13:P13,2)*6)+(COUNTIF($C13:P13,3)*4)+(COUNTIF($C13:P13,4)*3)+(COUNTIF($C13:P13,5)*2)+(COUNTIF($C13:P13,6))</f>
        <v>36</v>
      </c>
    </row>
    <row r="14" spans="1:17" ht="15" customHeight="1" thickBot="1" x14ac:dyDescent="0.3">
      <c r="A14" s="61" t="s">
        <v>8</v>
      </c>
      <c r="B14" s="4" t="s">
        <v>151</v>
      </c>
      <c r="C14" s="35">
        <v>2</v>
      </c>
      <c r="D14" s="35">
        <v>6</v>
      </c>
      <c r="E14" s="35">
        <v>5</v>
      </c>
      <c r="F14" s="36">
        <v>5</v>
      </c>
      <c r="G14" s="35">
        <v>2</v>
      </c>
      <c r="H14" s="35">
        <v>4</v>
      </c>
      <c r="I14" s="37">
        <v>5</v>
      </c>
      <c r="J14" s="35">
        <v>6</v>
      </c>
      <c r="K14" s="35">
        <v>6</v>
      </c>
      <c r="L14" s="35">
        <v>5</v>
      </c>
      <c r="M14" s="35">
        <v>5</v>
      </c>
      <c r="N14" s="35">
        <v>3</v>
      </c>
      <c r="O14" s="35">
        <v>4</v>
      </c>
      <c r="P14" s="46">
        <v>6</v>
      </c>
      <c r="Q14" s="27">
        <f>(COUNTIF($C14:P14,1)*10)+(COUNTIF($C14:P14,2)*6)+(COUNTIF($C14:P14,3)*4)+(COUNTIF($C14:P14,4)*3)+(COUNTIF($C14:P14,5)*2)+(COUNTIF($C14:P14,6))</f>
        <v>36</v>
      </c>
    </row>
    <row r="15" spans="1:17" ht="15" customHeight="1" x14ac:dyDescent="0.25">
      <c r="A15" s="63"/>
      <c r="B15" s="64"/>
      <c r="C15" s="9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3"/>
      <c r="P15" s="66"/>
      <c r="Q15" s="67"/>
    </row>
    <row r="16" spans="1:17" ht="15" customHeight="1" x14ac:dyDescent="0.25">
      <c r="A16" s="62" t="s">
        <v>9</v>
      </c>
      <c r="B16" s="64"/>
      <c r="C16" s="9" t="s">
        <v>147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3"/>
      <c r="P16" s="66"/>
      <c r="Q16" s="67"/>
    </row>
    <row r="17" spans="1:17" ht="15" customHeight="1" x14ac:dyDescent="0.25">
      <c r="A17" s="62"/>
      <c r="B17" s="63"/>
      <c r="C17" s="9"/>
      <c r="D17" s="8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6"/>
      <c r="Q17" s="67"/>
    </row>
    <row r="18" spans="1:17" ht="15" customHeight="1" x14ac:dyDescent="0.25">
      <c r="A18" s="124" t="s">
        <v>63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</row>
    <row r="19" spans="1:17" ht="15" customHeight="1" thickBot="1" x14ac:dyDescent="0.3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</row>
    <row r="20" spans="1:17" ht="15" customHeight="1" x14ac:dyDescent="0.25">
      <c r="A20" s="122" t="s">
        <v>1</v>
      </c>
      <c r="B20" s="123"/>
      <c r="C20" s="30" t="s">
        <v>67</v>
      </c>
      <c r="D20" s="31" t="s">
        <v>68</v>
      </c>
      <c r="E20" s="30" t="s">
        <v>69</v>
      </c>
      <c r="F20" s="30" t="s">
        <v>70</v>
      </c>
      <c r="G20" s="31" t="s">
        <v>71</v>
      </c>
      <c r="H20" s="30" t="s">
        <v>72</v>
      </c>
      <c r="I20" s="32" t="s">
        <v>73</v>
      </c>
      <c r="J20" s="30" t="s">
        <v>74</v>
      </c>
      <c r="K20" s="31" t="s">
        <v>75</v>
      </c>
      <c r="L20" s="30" t="s">
        <v>76</v>
      </c>
      <c r="M20" s="30" t="s">
        <v>77</v>
      </c>
      <c r="N20" s="32" t="s">
        <v>78</v>
      </c>
      <c r="O20" s="30" t="s">
        <v>79</v>
      </c>
      <c r="P20" s="33" t="s">
        <v>136</v>
      </c>
      <c r="Q20" s="33" t="s">
        <v>2</v>
      </c>
    </row>
    <row r="21" spans="1:17" ht="15" customHeight="1" x14ac:dyDescent="0.25">
      <c r="A21" s="60" t="s">
        <v>3</v>
      </c>
      <c r="B21" s="2" t="s">
        <v>16</v>
      </c>
      <c r="C21" s="19">
        <v>6</v>
      </c>
      <c r="D21" s="20">
        <v>1</v>
      </c>
      <c r="E21" s="19">
        <v>3</v>
      </c>
      <c r="F21" s="19">
        <v>1</v>
      </c>
      <c r="G21" s="19">
        <v>1</v>
      </c>
      <c r="H21" s="19">
        <v>1</v>
      </c>
      <c r="I21" s="21">
        <v>1</v>
      </c>
      <c r="J21" s="22">
        <v>1</v>
      </c>
      <c r="K21" s="19">
        <v>2</v>
      </c>
      <c r="L21" s="19">
        <v>3</v>
      </c>
      <c r="M21" s="20">
        <v>1</v>
      </c>
      <c r="N21" s="19">
        <v>3</v>
      </c>
      <c r="O21" s="21">
        <v>3</v>
      </c>
      <c r="P21" s="45">
        <v>2</v>
      </c>
      <c r="Q21" s="23">
        <f>(COUNTIF($C21:P21,1)*10)+(COUNTIF($C21:P21,2)*6)+(COUNTIF($C21:P21,3)*4)+(COUNTIF($C21:P21,4)*3)+(COUNTIF($C21:P21,5)*2)+(COUNTIF($C21:P21,6))</f>
        <v>99</v>
      </c>
    </row>
    <row r="22" spans="1:17" ht="15" customHeight="1" x14ac:dyDescent="0.25">
      <c r="A22" s="60" t="s">
        <v>4</v>
      </c>
      <c r="B22" s="2" t="s">
        <v>10</v>
      </c>
      <c r="C22" s="19">
        <v>2</v>
      </c>
      <c r="D22" s="20">
        <v>2</v>
      </c>
      <c r="E22" s="19">
        <v>7</v>
      </c>
      <c r="F22" s="19">
        <v>2</v>
      </c>
      <c r="G22" s="19">
        <v>3</v>
      </c>
      <c r="H22" s="19">
        <v>4</v>
      </c>
      <c r="I22" s="21">
        <v>3</v>
      </c>
      <c r="J22" s="19">
        <v>5</v>
      </c>
      <c r="K22" s="19">
        <v>1</v>
      </c>
      <c r="L22" s="19">
        <v>4</v>
      </c>
      <c r="M22" s="20">
        <v>6</v>
      </c>
      <c r="N22" s="19">
        <v>2</v>
      </c>
      <c r="O22" s="21">
        <v>1</v>
      </c>
      <c r="P22" s="45">
        <v>1</v>
      </c>
      <c r="Q22" s="23">
        <f>(COUNTIF($C22:P22,1)*10)+(COUNTIF($C22:P22,2)*6)+(COUNTIF($C22:P22,3)*4)+(COUNTIF($C22:P22,4)*3)+(COUNTIF($C22:P22,5)*2)+(COUNTIF($C22:P22,6))</f>
        <v>71</v>
      </c>
    </row>
    <row r="23" spans="1:17" ht="15" customHeight="1" x14ac:dyDescent="0.25">
      <c r="A23" s="60" t="s">
        <v>5</v>
      </c>
      <c r="B23" s="2" t="s">
        <v>12</v>
      </c>
      <c r="C23" s="19">
        <v>3</v>
      </c>
      <c r="D23" s="20">
        <v>4</v>
      </c>
      <c r="E23" s="19">
        <v>4</v>
      </c>
      <c r="F23" s="19">
        <v>4</v>
      </c>
      <c r="G23" s="19">
        <v>2</v>
      </c>
      <c r="H23" s="19">
        <v>2</v>
      </c>
      <c r="I23" s="21">
        <v>2</v>
      </c>
      <c r="J23" s="19">
        <v>2</v>
      </c>
      <c r="K23" s="19">
        <v>6</v>
      </c>
      <c r="L23" s="19">
        <v>5</v>
      </c>
      <c r="M23" s="20">
        <v>2</v>
      </c>
      <c r="N23" s="19">
        <v>1</v>
      </c>
      <c r="O23" s="21">
        <v>2</v>
      </c>
      <c r="P23" s="45">
        <v>5</v>
      </c>
      <c r="Q23" s="23">
        <f>(COUNTIF($C23:P23,1)*10)+(COUNTIF($C23:P23,2)*6)+(COUNTIF($C23:P23,3)*4)+(COUNTIF($C23:P23,4)*3)+(COUNTIF($C23:P23,5)*2)+(COUNTIF($C23:P23,6))</f>
        <v>64</v>
      </c>
    </row>
    <row r="24" spans="1:17" ht="15" customHeight="1" x14ac:dyDescent="0.25">
      <c r="A24" s="60" t="s">
        <v>6</v>
      </c>
      <c r="B24" s="2" t="s">
        <v>130</v>
      </c>
      <c r="C24" s="19">
        <v>4</v>
      </c>
      <c r="D24" s="20">
        <v>7</v>
      </c>
      <c r="E24" s="19">
        <v>1</v>
      </c>
      <c r="F24" s="19">
        <v>5</v>
      </c>
      <c r="G24" s="19">
        <v>7</v>
      </c>
      <c r="H24" s="19">
        <v>6</v>
      </c>
      <c r="I24" s="21">
        <v>4</v>
      </c>
      <c r="J24" s="19">
        <v>3</v>
      </c>
      <c r="K24" s="19">
        <v>3</v>
      </c>
      <c r="L24" s="19">
        <v>1</v>
      </c>
      <c r="M24" s="20">
        <v>4</v>
      </c>
      <c r="N24" s="19">
        <v>5</v>
      </c>
      <c r="O24" s="21">
        <v>7</v>
      </c>
      <c r="P24" s="45">
        <v>3</v>
      </c>
      <c r="Q24" s="23">
        <f>(COUNTIF($C24:P24,1)*10)+(COUNTIF($C24:P24,2)*6)+(COUNTIF($C24:P24,3)*4)+(COUNTIF($C24:P24,4)*3)+(COUNTIF($C24:P24,5)*2)+(COUNTIF($C24:P24,6))</f>
        <v>46</v>
      </c>
    </row>
    <row r="25" spans="1:17" ht="15" customHeight="1" x14ac:dyDescent="0.25">
      <c r="A25" s="60" t="s">
        <v>7</v>
      </c>
      <c r="B25" s="2" t="s">
        <v>90</v>
      </c>
      <c r="C25" s="19">
        <v>1</v>
      </c>
      <c r="D25" s="20">
        <v>3</v>
      </c>
      <c r="E25" s="19">
        <v>5</v>
      </c>
      <c r="F25" s="19">
        <v>7</v>
      </c>
      <c r="G25" s="19">
        <v>4</v>
      </c>
      <c r="H25" s="19">
        <v>3</v>
      </c>
      <c r="I25" s="21">
        <v>6</v>
      </c>
      <c r="J25" s="19">
        <v>4</v>
      </c>
      <c r="K25" s="19">
        <v>5</v>
      </c>
      <c r="L25" s="19">
        <v>6</v>
      </c>
      <c r="M25" s="20">
        <v>3</v>
      </c>
      <c r="N25" s="19">
        <v>4</v>
      </c>
      <c r="O25" s="21">
        <v>4</v>
      </c>
      <c r="P25" s="45">
        <v>6</v>
      </c>
      <c r="Q25" s="23">
        <f>(COUNTIF($C25:P25,1)*10)+(COUNTIF($C25:P25,2)*6)+(COUNTIF($C25:P25,3)*4)+(COUNTIF($C25:P25,4)*3)+(COUNTIF($C25:P25,5)*2)+(COUNTIF($C25:P25,6))</f>
        <v>41</v>
      </c>
    </row>
    <row r="26" spans="1:17" ht="15" customHeight="1" x14ac:dyDescent="0.25">
      <c r="A26" s="60" t="s">
        <v>8</v>
      </c>
      <c r="B26" s="2" t="s">
        <v>11</v>
      </c>
      <c r="C26" s="19">
        <v>7</v>
      </c>
      <c r="D26" s="20">
        <v>6</v>
      </c>
      <c r="E26" s="19">
        <v>2</v>
      </c>
      <c r="F26" s="19">
        <v>3</v>
      </c>
      <c r="G26" s="19">
        <v>5</v>
      </c>
      <c r="H26" s="19">
        <v>7</v>
      </c>
      <c r="I26" s="21">
        <v>5</v>
      </c>
      <c r="J26" s="19">
        <v>6</v>
      </c>
      <c r="K26" s="19">
        <v>4</v>
      </c>
      <c r="L26" s="19">
        <v>2</v>
      </c>
      <c r="M26" s="20">
        <v>5</v>
      </c>
      <c r="N26" s="19">
        <v>7</v>
      </c>
      <c r="O26" s="19">
        <v>5</v>
      </c>
      <c r="P26" s="45">
        <v>7</v>
      </c>
      <c r="Q26" s="23">
        <f>(COUNTIF($C26:P26,1)*10)+(COUNTIF($C26:P26,2)*6)+(COUNTIF($C26:P26,3)*4)+(COUNTIF($C26:P26,4)*3)+(COUNTIF($C26:P26,5)*2)+(COUNTIF($C26:P26,6))</f>
        <v>29</v>
      </c>
    </row>
    <row r="27" spans="1:17" ht="15" customHeight="1" thickBot="1" x14ac:dyDescent="0.3">
      <c r="A27" s="61" t="s">
        <v>103</v>
      </c>
      <c r="B27" s="17" t="s">
        <v>137</v>
      </c>
      <c r="C27" s="37">
        <v>5</v>
      </c>
      <c r="D27" s="36">
        <v>5</v>
      </c>
      <c r="E27" s="35">
        <v>6</v>
      </c>
      <c r="F27" s="37">
        <v>6</v>
      </c>
      <c r="G27" s="37">
        <v>6</v>
      </c>
      <c r="H27" s="35">
        <v>5</v>
      </c>
      <c r="I27" s="37">
        <v>7</v>
      </c>
      <c r="J27" s="35">
        <v>7</v>
      </c>
      <c r="K27" s="35">
        <v>7</v>
      </c>
      <c r="L27" s="35">
        <v>7</v>
      </c>
      <c r="M27" s="36">
        <v>7</v>
      </c>
      <c r="N27" s="35">
        <v>6</v>
      </c>
      <c r="O27" s="35">
        <v>6</v>
      </c>
      <c r="P27" s="46">
        <v>4</v>
      </c>
      <c r="Q27" s="27">
        <f>(COUNTIF($C27:P27,1)*10)+(COUNTIF($C27:P27,2)*6)+(COUNTIF($C27:P27,3)*4)+(COUNTIF($C27:P27,4)*3)+(COUNTIF($C27:P27,5)*2)+(COUNTIF($C27:P27,6))</f>
        <v>14</v>
      </c>
    </row>
    <row r="28" spans="1:17" ht="15" customHeight="1" x14ac:dyDescent="0.25">
      <c r="A28" s="65"/>
      <c r="B28" s="65"/>
      <c r="C28" s="9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6"/>
      <c r="Q28" s="67"/>
    </row>
    <row r="29" spans="1:17" ht="15" customHeight="1" x14ac:dyDescent="0.25">
      <c r="A29" s="62" t="s">
        <v>9</v>
      </c>
      <c r="B29" s="65"/>
      <c r="C29" s="9" t="s">
        <v>148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6"/>
      <c r="Q29" s="67"/>
    </row>
    <row r="30" spans="1:17" ht="15" customHeight="1" x14ac:dyDescent="0.2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6"/>
      <c r="Q30" s="67"/>
    </row>
    <row r="31" spans="1:17" ht="15" customHeight="1" x14ac:dyDescent="0.25">
      <c r="A31" s="124" t="s">
        <v>64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</row>
    <row r="32" spans="1:17" ht="15" customHeight="1" thickBot="1" x14ac:dyDescent="0.3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</row>
    <row r="33" spans="1:17" ht="15" customHeight="1" x14ac:dyDescent="0.25">
      <c r="A33" s="122" t="s">
        <v>1</v>
      </c>
      <c r="B33" s="123"/>
      <c r="C33" s="30" t="s">
        <v>67</v>
      </c>
      <c r="D33" s="31" t="s">
        <v>68</v>
      </c>
      <c r="E33" s="30" t="s">
        <v>69</v>
      </c>
      <c r="F33" s="30" t="s">
        <v>70</v>
      </c>
      <c r="G33" s="31" t="s">
        <v>71</v>
      </c>
      <c r="H33" s="30" t="s">
        <v>72</v>
      </c>
      <c r="I33" s="32" t="s">
        <v>73</v>
      </c>
      <c r="J33" s="30" t="s">
        <v>74</v>
      </c>
      <c r="K33" s="31" t="s">
        <v>75</v>
      </c>
      <c r="L33" s="30" t="s">
        <v>76</v>
      </c>
      <c r="M33" s="30" t="s">
        <v>77</v>
      </c>
      <c r="N33" s="32" t="s">
        <v>78</v>
      </c>
      <c r="O33" s="30" t="s">
        <v>79</v>
      </c>
      <c r="P33" s="33" t="s">
        <v>136</v>
      </c>
      <c r="Q33" s="33" t="s">
        <v>2</v>
      </c>
    </row>
    <row r="34" spans="1:17" ht="15" customHeight="1" x14ac:dyDescent="0.25">
      <c r="A34" s="60" t="s">
        <v>3</v>
      </c>
      <c r="B34" s="2" t="s">
        <v>89</v>
      </c>
      <c r="C34" s="19">
        <v>2</v>
      </c>
      <c r="D34" s="20">
        <v>3</v>
      </c>
      <c r="E34" s="19">
        <v>1</v>
      </c>
      <c r="F34" s="19">
        <v>3</v>
      </c>
      <c r="G34" s="19">
        <v>3</v>
      </c>
      <c r="H34" s="19">
        <v>4</v>
      </c>
      <c r="I34" s="21">
        <v>5</v>
      </c>
      <c r="J34" s="22">
        <v>4</v>
      </c>
      <c r="K34" s="19">
        <v>1</v>
      </c>
      <c r="L34" s="19">
        <v>1</v>
      </c>
      <c r="M34" s="20">
        <v>4</v>
      </c>
      <c r="N34" s="19">
        <v>2</v>
      </c>
      <c r="O34" s="22">
        <v>2</v>
      </c>
      <c r="P34" s="45">
        <v>1</v>
      </c>
      <c r="Q34" s="23">
        <f>(COUNTIF($C34:P34,1)*10)+(COUNTIF($C34:P34,2)*6)+(COUNTIF($C34:P34,3)*4)+(COUNTIF($C34:P34,4)*3)+(COUNTIF($C34:P34,5)*2)+(COUNTIF($C34:P34,6))+1</f>
        <v>82</v>
      </c>
    </row>
    <row r="35" spans="1:17" ht="15" customHeight="1" x14ac:dyDescent="0.25">
      <c r="A35" s="60" t="s">
        <v>4</v>
      </c>
      <c r="B35" s="15" t="s">
        <v>16</v>
      </c>
      <c r="C35" s="21">
        <v>6</v>
      </c>
      <c r="D35" s="20">
        <v>1</v>
      </c>
      <c r="E35" s="19">
        <v>5</v>
      </c>
      <c r="F35" s="19">
        <v>5</v>
      </c>
      <c r="G35" s="19">
        <v>5</v>
      </c>
      <c r="H35" s="19">
        <v>1</v>
      </c>
      <c r="I35" s="21">
        <v>2</v>
      </c>
      <c r="J35" s="19">
        <v>1</v>
      </c>
      <c r="K35" s="19">
        <v>3</v>
      </c>
      <c r="L35" s="19">
        <v>2</v>
      </c>
      <c r="M35" s="20">
        <v>1</v>
      </c>
      <c r="N35" s="19">
        <v>6</v>
      </c>
      <c r="O35" s="19">
        <v>1</v>
      </c>
      <c r="P35" s="45">
        <v>2</v>
      </c>
      <c r="Q35" s="23">
        <f>(COUNTIF($C35:P35,1)*10)+(COUNTIF($C35:P35,2)*6)+(COUNTIF($C35:P35,3)*4)+(COUNTIF($C35:P35,4)*3)+(COUNTIF($C35:P35,5)*2)+(COUNTIF($C35:P35,6))+1</f>
        <v>81</v>
      </c>
    </row>
    <row r="36" spans="1:17" ht="15" customHeight="1" x14ac:dyDescent="0.25">
      <c r="A36" s="60" t="s">
        <v>5</v>
      </c>
      <c r="B36" s="18" t="s">
        <v>13</v>
      </c>
      <c r="C36" s="21">
        <v>1</v>
      </c>
      <c r="D36" s="20">
        <v>4</v>
      </c>
      <c r="E36" s="19">
        <v>2</v>
      </c>
      <c r="F36" s="21">
        <v>2</v>
      </c>
      <c r="G36" s="21">
        <v>1</v>
      </c>
      <c r="H36" s="19">
        <v>2</v>
      </c>
      <c r="I36" s="21">
        <v>1</v>
      </c>
      <c r="J36" s="19">
        <v>2</v>
      </c>
      <c r="K36" s="19">
        <v>2</v>
      </c>
      <c r="L36" s="19">
        <v>3</v>
      </c>
      <c r="M36" s="20">
        <v>3</v>
      </c>
      <c r="N36" s="19">
        <v>4</v>
      </c>
      <c r="O36" s="19">
        <v>4</v>
      </c>
      <c r="P36" s="45">
        <v>3</v>
      </c>
      <c r="Q36" s="23">
        <f>(COUNTIF($C36:P36,1)*10)+(COUNTIF($C36:P36,2)*6)+(COUNTIF($C36:P36,3)*4)+(COUNTIF($C36:P36,4)*3)+(COUNTIF($C36:P36,5)*2)+(COUNTIF($C36:P36,6))</f>
        <v>81</v>
      </c>
    </row>
    <row r="37" spans="1:17" ht="15" customHeight="1" x14ac:dyDescent="0.25">
      <c r="A37" s="60" t="s">
        <v>6</v>
      </c>
      <c r="B37" s="18" t="s">
        <v>10</v>
      </c>
      <c r="C37" s="21">
        <v>3</v>
      </c>
      <c r="D37" s="20">
        <v>2</v>
      </c>
      <c r="E37" s="19">
        <v>3</v>
      </c>
      <c r="F37" s="21">
        <v>1</v>
      </c>
      <c r="G37" s="21">
        <v>4</v>
      </c>
      <c r="H37" s="19">
        <v>6</v>
      </c>
      <c r="I37" s="21">
        <v>4</v>
      </c>
      <c r="J37" s="19">
        <v>3</v>
      </c>
      <c r="K37" s="21">
        <v>4</v>
      </c>
      <c r="L37" s="19">
        <v>4</v>
      </c>
      <c r="M37" s="20">
        <v>6</v>
      </c>
      <c r="N37" s="19">
        <v>1</v>
      </c>
      <c r="O37" s="19">
        <v>5</v>
      </c>
      <c r="P37" s="45">
        <v>5</v>
      </c>
      <c r="Q37" s="23">
        <f>(COUNTIF($C37:P37,1)*10)+(COUNTIF($C37:P37,2)*6)+(COUNTIF($C37:P37,3)*4)+(COUNTIF($C37:P37,4)*3)+(COUNTIF($C37:P37,5)*2)+(COUNTIF($C37:P37,6))</f>
        <v>56</v>
      </c>
    </row>
    <row r="38" spans="1:17" ht="15" customHeight="1" x14ac:dyDescent="0.25">
      <c r="A38" s="60" t="s">
        <v>7</v>
      </c>
      <c r="B38" s="15" t="s">
        <v>12</v>
      </c>
      <c r="C38" s="19">
        <v>5</v>
      </c>
      <c r="D38" s="19">
        <v>5</v>
      </c>
      <c r="E38" s="19">
        <v>4</v>
      </c>
      <c r="F38" s="20">
        <v>4</v>
      </c>
      <c r="G38" s="19">
        <v>2</v>
      </c>
      <c r="H38" s="19">
        <v>5</v>
      </c>
      <c r="I38" s="21">
        <v>3</v>
      </c>
      <c r="J38" s="19">
        <v>5</v>
      </c>
      <c r="K38" s="19">
        <v>5</v>
      </c>
      <c r="L38" s="19">
        <v>5</v>
      </c>
      <c r="M38" s="19">
        <v>5</v>
      </c>
      <c r="N38" s="19">
        <v>5</v>
      </c>
      <c r="O38" s="19">
        <v>3</v>
      </c>
      <c r="P38" s="45">
        <v>4</v>
      </c>
      <c r="Q38" s="23">
        <f>(COUNTIF($C38:P38,1)*10)+(COUNTIF($C38:P38,2)*6)+(COUNTIF($C38:P38,3)*4)+(COUNTIF($C38:P38,4)*3)+(COUNTIF($C38:P38,5)*2)+(COUNTIF($C38:P38,6))</f>
        <v>39</v>
      </c>
    </row>
    <row r="39" spans="1:17" ht="15" customHeight="1" thickBot="1" x14ac:dyDescent="0.3">
      <c r="A39" s="61" t="s">
        <v>8</v>
      </c>
      <c r="B39" s="17" t="s">
        <v>18</v>
      </c>
      <c r="C39" s="37">
        <v>4</v>
      </c>
      <c r="D39" s="35">
        <v>6</v>
      </c>
      <c r="E39" s="35" t="s">
        <v>52</v>
      </c>
      <c r="F39" s="35">
        <v>6</v>
      </c>
      <c r="G39" s="35" t="s">
        <v>52</v>
      </c>
      <c r="H39" s="35">
        <v>3</v>
      </c>
      <c r="I39" s="37">
        <v>6</v>
      </c>
      <c r="J39" s="35" t="s">
        <v>52</v>
      </c>
      <c r="K39" s="37">
        <v>6</v>
      </c>
      <c r="L39" s="35" t="s">
        <v>52</v>
      </c>
      <c r="M39" s="37">
        <v>2</v>
      </c>
      <c r="N39" s="35">
        <v>3</v>
      </c>
      <c r="O39" s="35" t="s">
        <v>52</v>
      </c>
      <c r="P39" s="46">
        <v>6</v>
      </c>
      <c r="Q39" s="27">
        <f>(COUNTIF($C39:P39,1)*10)+(COUNTIF($C39:P39,2)*6)+(COUNTIF($C39:P39,3)*4)+(COUNTIF($C39:P39,4)*3)+(COUNTIF($C39:P39,5)*2)+(COUNTIF($C39:P39,6))</f>
        <v>22</v>
      </c>
    </row>
    <row r="40" spans="1:17" ht="15" customHeight="1" x14ac:dyDescent="0.2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7"/>
    </row>
    <row r="41" spans="1:17" ht="15" customHeight="1" x14ac:dyDescent="0.25">
      <c r="A41" s="62" t="s">
        <v>85</v>
      </c>
      <c r="B41" s="65"/>
      <c r="C41" s="9" t="s">
        <v>149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7"/>
    </row>
    <row r="42" spans="1:17" ht="15" customHeight="1" x14ac:dyDescent="0.2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7"/>
    </row>
    <row r="43" spans="1:17" ht="15" customHeight="1" x14ac:dyDescent="0.25">
      <c r="A43" s="65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1:17" ht="15" customHeight="1" x14ac:dyDescent="0.25">
      <c r="A44" s="65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1:17" ht="15" customHeight="1" x14ac:dyDescent="0.25">
      <c r="A45" s="65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1:17" ht="15" customHeight="1" x14ac:dyDescent="0.25">
      <c r="A46" s="65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1:17" ht="15" customHeight="1" x14ac:dyDescent="0.2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7"/>
    </row>
    <row r="48" spans="1:17" ht="15" customHeight="1" x14ac:dyDescent="0.2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7"/>
    </row>
    <row r="49" spans="1:16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</sheetData>
  <sortState ref="B34:Q39">
    <sortCondition descending="1" ref="Q34:Q39"/>
  </sortState>
  <mergeCells count="9">
    <mergeCell ref="A20:B20"/>
    <mergeCell ref="A31:Q32"/>
    <mergeCell ref="A33:B33"/>
    <mergeCell ref="A1:Q2"/>
    <mergeCell ref="A3:Q3"/>
    <mergeCell ref="A4:Q4"/>
    <mergeCell ref="A6:Q7"/>
    <mergeCell ref="A8:B8"/>
    <mergeCell ref="A18:Q1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3"/>
  <sheetViews>
    <sheetView zoomScaleNormal="100" workbookViewId="0">
      <selection activeCell="H57" sqref="H57"/>
    </sheetView>
  </sheetViews>
  <sheetFormatPr defaultRowHeight="15" x14ac:dyDescent="0.25"/>
  <cols>
    <col min="1" max="1" width="3.42578125" customWidth="1"/>
    <col min="2" max="2" width="18.42578125" customWidth="1"/>
    <col min="3" max="20" width="11" customWidth="1"/>
  </cols>
  <sheetData>
    <row r="1" spans="1:20" ht="15" customHeight="1" x14ac:dyDescent="0.25">
      <c r="A1" s="125" t="s">
        <v>152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20" ht="15" customHeight="1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</row>
    <row r="3" spans="1:20" ht="21.75" customHeight="1" x14ac:dyDescent="0.4">
      <c r="A3" s="126" t="s">
        <v>153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ht="21.75" customHeight="1" x14ac:dyDescent="0.4">
      <c r="A4" s="126" t="s">
        <v>154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 ht="15" customHeight="1" x14ac:dyDescent="0.3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67"/>
      <c r="R5" s="67"/>
      <c r="S5" s="67"/>
      <c r="T5" s="67"/>
    </row>
    <row r="6" spans="1:20" ht="15" customHeight="1" x14ac:dyDescent="0.25">
      <c r="A6" s="127" t="s">
        <v>62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</row>
    <row r="7" spans="1:20" ht="15" customHeight="1" thickBot="1" x14ac:dyDescent="0.3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</row>
    <row r="8" spans="1:20" ht="15" customHeight="1" x14ac:dyDescent="0.25">
      <c r="A8" s="122" t="s">
        <v>1</v>
      </c>
      <c r="B8" s="123"/>
      <c r="C8" s="30" t="s">
        <v>67</v>
      </c>
      <c r="D8" s="31" t="s">
        <v>68</v>
      </c>
      <c r="E8" s="30" t="s">
        <v>69</v>
      </c>
      <c r="F8" s="30" t="s">
        <v>70</v>
      </c>
      <c r="G8" s="31" t="s">
        <v>71</v>
      </c>
      <c r="H8" s="30" t="s">
        <v>72</v>
      </c>
      <c r="I8" s="32" t="s">
        <v>73</v>
      </c>
      <c r="J8" s="30" t="s">
        <v>74</v>
      </c>
      <c r="K8" s="31" t="s">
        <v>75</v>
      </c>
      <c r="L8" s="30" t="s">
        <v>76</v>
      </c>
      <c r="M8" s="30" t="s">
        <v>77</v>
      </c>
      <c r="N8" s="32" t="s">
        <v>78</v>
      </c>
      <c r="O8" s="30" t="s">
        <v>79</v>
      </c>
      <c r="P8" s="30" t="s">
        <v>136</v>
      </c>
      <c r="Q8" s="30" t="s">
        <v>155</v>
      </c>
      <c r="R8" s="30" t="s">
        <v>156</v>
      </c>
      <c r="S8" s="40" t="s">
        <v>157</v>
      </c>
      <c r="T8" s="33" t="s">
        <v>2</v>
      </c>
    </row>
    <row r="9" spans="1:20" ht="15" customHeight="1" x14ac:dyDescent="0.25">
      <c r="A9" s="60" t="s">
        <v>3</v>
      </c>
      <c r="B9" s="2" t="s">
        <v>158</v>
      </c>
      <c r="C9" s="19">
        <v>3</v>
      </c>
      <c r="D9" s="20">
        <v>1</v>
      </c>
      <c r="E9" s="19">
        <v>1</v>
      </c>
      <c r="F9" s="19">
        <v>5</v>
      </c>
      <c r="G9" s="19">
        <v>1</v>
      </c>
      <c r="H9" s="19">
        <v>2</v>
      </c>
      <c r="I9" s="21">
        <v>3</v>
      </c>
      <c r="J9" s="22">
        <v>1</v>
      </c>
      <c r="K9" s="19">
        <v>1</v>
      </c>
      <c r="L9" s="19">
        <v>1</v>
      </c>
      <c r="M9" s="20">
        <v>3</v>
      </c>
      <c r="N9" s="19">
        <v>2</v>
      </c>
      <c r="O9" s="21">
        <v>1</v>
      </c>
      <c r="P9" s="19">
        <v>3</v>
      </c>
      <c r="Q9" s="19">
        <v>6</v>
      </c>
      <c r="R9" s="19">
        <v>7</v>
      </c>
      <c r="S9" s="52">
        <v>2</v>
      </c>
      <c r="T9" s="23">
        <f>(COUNTIF($C9:S9,1)*10)+(COUNTIF($C9:S9,2)*6)+(COUNTIF($C9:S9,3)*4)+(COUNTIF($C9:S9,4)*3)+(COUNTIF($C9:S9,5)*2)+(COUNTIF($C9:S9,6))</f>
        <v>107</v>
      </c>
    </row>
    <row r="10" spans="1:20" ht="15" customHeight="1" x14ac:dyDescent="0.25">
      <c r="A10" s="60" t="s">
        <v>4</v>
      </c>
      <c r="B10" s="2" t="s">
        <v>12</v>
      </c>
      <c r="C10" s="19">
        <v>5</v>
      </c>
      <c r="D10" s="20">
        <v>2</v>
      </c>
      <c r="E10" s="19">
        <v>7</v>
      </c>
      <c r="F10" s="19">
        <v>1</v>
      </c>
      <c r="G10" s="19">
        <v>2</v>
      </c>
      <c r="H10" s="19">
        <v>4</v>
      </c>
      <c r="I10" s="21">
        <v>4</v>
      </c>
      <c r="J10" s="19">
        <v>2</v>
      </c>
      <c r="K10" s="19">
        <v>2</v>
      </c>
      <c r="L10" s="19">
        <v>2</v>
      </c>
      <c r="M10" s="20">
        <v>1</v>
      </c>
      <c r="N10" s="19">
        <v>3</v>
      </c>
      <c r="O10" s="19">
        <v>2</v>
      </c>
      <c r="P10" s="19">
        <v>2</v>
      </c>
      <c r="Q10" s="19">
        <v>1</v>
      </c>
      <c r="R10" s="19">
        <v>2</v>
      </c>
      <c r="S10" s="52">
        <v>6</v>
      </c>
      <c r="T10" s="23">
        <f>(COUNTIF($C10:S10,1)*10)+(COUNTIF($C10:S10,2)*6)+(COUNTIF($C10:S10,3)*4)+(COUNTIF($C10:S10,4)*3)+(COUNTIF($C10:S10,5)*2)+(COUNTIF($C10:S10,6))</f>
        <v>91</v>
      </c>
    </row>
    <row r="11" spans="1:20" ht="15" customHeight="1" x14ac:dyDescent="0.25">
      <c r="A11" s="60" t="s">
        <v>5</v>
      </c>
      <c r="B11" s="15" t="s">
        <v>162</v>
      </c>
      <c r="C11" s="21">
        <v>2</v>
      </c>
      <c r="D11" s="20">
        <v>6</v>
      </c>
      <c r="E11" s="19">
        <v>4</v>
      </c>
      <c r="F11" s="21">
        <v>3</v>
      </c>
      <c r="G11" s="21">
        <v>8</v>
      </c>
      <c r="H11" s="19">
        <v>3</v>
      </c>
      <c r="I11" s="21">
        <v>1</v>
      </c>
      <c r="J11" s="19">
        <v>4</v>
      </c>
      <c r="K11" s="19">
        <v>5</v>
      </c>
      <c r="L11" s="19">
        <v>3</v>
      </c>
      <c r="M11" s="20">
        <v>2</v>
      </c>
      <c r="N11" s="19">
        <v>6</v>
      </c>
      <c r="O11" s="19">
        <v>5</v>
      </c>
      <c r="P11" s="19">
        <v>4</v>
      </c>
      <c r="Q11" s="19">
        <v>3</v>
      </c>
      <c r="R11" s="19">
        <v>1</v>
      </c>
      <c r="S11" s="52">
        <v>1</v>
      </c>
      <c r="T11" s="23">
        <f>(COUNTIF($C11:S11,1)*10)+(COUNTIF($C11:S11,2)*6)+(COUNTIF($C11:S11,3)*4)+(COUNTIF($C11:S11,4)*3)+(COUNTIF($C11:S11,5)*2)+(COUNTIF($C11:S11,6))</f>
        <v>73</v>
      </c>
    </row>
    <row r="12" spans="1:20" ht="15" customHeight="1" x14ac:dyDescent="0.25">
      <c r="A12" s="60" t="s">
        <v>6</v>
      </c>
      <c r="B12" s="15" t="s">
        <v>151</v>
      </c>
      <c r="C12" s="21">
        <v>4</v>
      </c>
      <c r="D12" s="20">
        <v>5</v>
      </c>
      <c r="E12" s="19">
        <v>2</v>
      </c>
      <c r="F12" s="21">
        <v>7</v>
      </c>
      <c r="G12" s="21">
        <v>4</v>
      </c>
      <c r="H12" s="19">
        <v>1</v>
      </c>
      <c r="I12" s="21">
        <v>2</v>
      </c>
      <c r="J12" s="19">
        <v>5</v>
      </c>
      <c r="K12" s="21">
        <v>7</v>
      </c>
      <c r="L12" s="19">
        <v>4</v>
      </c>
      <c r="M12" s="20">
        <v>5</v>
      </c>
      <c r="N12" s="19">
        <v>4</v>
      </c>
      <c r="O12" s="19">
        <v>4</v>
      </c>
      <c r="P12" s="19">
        <v>6</v>
      </c>
      <c r="Q12" s="19">
        <v>2</v>
      </c>
      <c r="R12" s="19">
        <v>3</v>
      </c>
      <c r="S12" s="52">
        <v>8</v>
      </c>
      <c r="T12" s="23">
        <f>(COUNTIF($C12:S12,1)*10)+(COUNTIF($C12:S12,2)*6)+(COUNTIF($C12:S12,3)*4)+(COUNTIF($C12:S12,4)*3)+(COUNTIF($C12:S12,5)*2)+(COUNTIF($C12:S12,6))</f>
        <v>54</v>
      </c>
    </row>
    <row r="13" spans="1:20" ht="15" customHeight="1" x14ac:dyDescent="0.25">
      <c r="A13" s="60" t="s">
        <v>7</v>
      </c>
      <c r="B13" s="3" t="s">
        <v>13</v>
      </c>
      <c r="C13" s="21">
        <v>6</v>
      </c>
      <c r="D13" s="20">
        <v>8</v>
      </c>
      <c r="E13" s="19">
        <v>3</v>
      </c>
      <c r="F13" s="21">
        <v>6</v>
      </c>
      <c r="G13" s="21">
        <v>3</v>
      </c>
      <c r="H13" s="19">
        <v>7</v>
      </c>
      <c r="I13" s="21">
        <v>7</v>
      </c>
      <c r="J13" s="19">
        <v>6</v>
      </c>
      <c r="K13" s="21">
        <v>6</v>
      </c>
      <c r="L13" s="19">
        <v>6</v>
      </c>
      <c r="M13" s="20">
        <v>4</v>
      </c>
      <c r="N13" s="19">
        <v>1</v>
      </c>
      <c r="O13" s="19">
        <v>3</v>
      </c>
      <c r="P13" s="19">
        <v>7</v>
      </c>
      <c r="Q13" s="19">
        <v>5</v>
      </c>
      <c r="R13" s="19">
        <v>5</v>
      </c>
      <c r="S13" s="52">
        <v>4</v>
      </c>
      <c r="T13" s="23">
        <f>(COUNTIF($C13:S13,1)*10)+(COUNTIF($C13:S13,2)*6)+(COUNTIF($C13:S13,3)*4)+(COUNTIF($C13:S13,4)*3)+(COUNTIF($C13:S13,5)*2)+(COUNTIF($C13:S13,6))</f>
        <v>37</v>
      </c>
    </row>
    <row r="14" spans="1:20" ht="15" customHeight="1" x14ac:dyDescent="0.25">
      <c r="A14" s="60" t="s">
        <v>8</v>
      </c>
      <c r="B14" s="3" t="s">
        <v>10</v>
      </c>
      <c r="C14" s="21">
        <v>1</v>
      </c>
      <c r="D14" s="20">
        <v>3</v>
      </c>
      <c r="E14" s="19">
        <v>8</v>
      </c>
      <c r="F14" s="21">
        <v>2</v>
      </c>
      <c r="G14" s="21">
        <v>5</v>
      </c>
      <c r="H14" s="19">
        <v>8</v>
      </c>
      <c r="I14" s="21">
        <v>8</v>
      </c>
      <c r="J14" s="19">
        <v>8</v>
      </c>
      <c r="K14" s="21">
        <v>3</v>
      </c>
      <c r="L14" s="19">
        <v>7</v>
      </c>
      <c r="M14" s="20">
        <v>7</v>
      </c>
      <c r="N14" s="19">
        <v>5</v>
      </c>
      <c r="O14" s="19">
        <v>8</v>
      </c>
      <c r="P14" s="19">
        <v>5</v>
      </c>
      <c r="Q14" s="19">
        <v>7</v>
      </c>
      <c r="R14" s="19">
        <v>4</v>
      </c>
      <c r="S14" s="52">
        <v>5</v>
      </c>
      <c r="T14" s="23">
        <f>(COUNTIF($C14:S14,1)*10)+(COUNTIF($C14:S14,2)*6)+(COUNTIF($C14:S14,3)*4)+(COUNTIF($C14:S14,4)*3)+(COUNTIF($C14:S14,5)*2)+(COUNTIF($C14:S14,6))</f>
        <v>35</v>
      </c>
    </row>
    <row r="15" spans="1:20" ht="15" customHeight="1" x14ac:dyDescent="0.25">
      <c r="A15" s="60" t="s">
        <v>103</v>
      </c>
      <c r="B15" s="3" t="s">
        <v>160</v>
      </c>
      <c r="C15" s="21">
        <v>8</v>
      </c>
      <c r="D15" s="20">
        <v>7</v>
      </c>
      <c r="E15" s="19">
        <v>6</v>
      </c>
      <c r="F15" s="21">
        <v>4</v>
      </c>
      <c r="G15" s="21">
        <v>7</v>
      </c>
      <c r="H15" s="19">
        <v>6</v>
      </c>
      <c r="I15" s="21">
        <v>5</v>
      </c>
      <c r="J15" s="19">
        <v>3</v>
      </c>
      <c r="K15" s="21">
        <v>4</v>
      </c>
      <c r="L15" s="19">
        <v>5</v>
      </c>
      <c r="M15" s="20">
        <v>6</v>
      </c>
      <c r="N15" s="19">
        <v>7</v>
      </c>
      <c r="O15" s="19">
        <v>7</v>
      </c>
      <c r="P15" s="19">
        <v>1</v>
      </c>
      <c r="Q15" s="19">
        <v>4</v>
      </c>
      <c r="R15" s="19">
        <v>6</v>
      </c>
      <c r="S15" s="52">
        <v>7</v>
      </c>
      <c r="T15" s="23">
        <f>(COUNTIF($C15:S15,1)*10)+(COUNTIF($C15:S15,2)*6)+(COUNTIF($C15:S15,3)*4)+(COUNTIF($C15:S15,4)*3)+(COUNTIF($C15:S15,5)*2)+(COUNTIF($C15:S15,6))</f>
        <v>31</v>
      </c>
    </row>
    <row r="16" spans="1:20" ht="15" customHeight="1" thickBot="1" x14ac:dyDescent="0.3">
      <c r="A16" s="61" t="s">
        <v>104</v>
      </c>
      <c r="B16" s="4" t="s">
        <v>159</v>
      </c>
      <c r="C16" s="35">
        <v>7</v>
      </c>
      <c r="D16" s="35">
        <v>4</v>
      </c>
      <c r="E16" s="35">
        <v>5</v>
      </c>
      <c r="F16" s="36">
        <v>8</v>
      </c>
      <c r="G16" s="35">
        <v>6</v>
      </c>
      <c r="H16" s="35">
        <v>5</v>
      </c>
      <c r="I16" s="37">
        <v>6</v>
      </c>
      <c r="J16" s="35">
        <v>7</v>
      </c>
      <c r="K16" s="35">
        <v>8</v>
      </c>
      <c r="L16" s="35" t="s">
        <v>52</v>
      </c>
      <c r="M16" s="35">
        <v>8</v>
      </c>
      <c r="N16" s="35">
        <v>8</v>
      </c>
      <c r="O16" s="35">
        <v>6</v>
      </c>
      <c r="P16" s="35">
        <v>8</v>
      </c>
      <c r="Q16" s="35" t="s">
        <v>52</v>
      </c>
      <c r="R16" s="35">
        <v>8</v>
      </c>
      <c r="S16" s="53">
        <v>3</v>
      </c>
      <c r="T16" s="27">
        <f>(COUNTIF($C16:S16,1)*10)+(COUNTIF($C16:S16,2)*6)+(COUNTIF($C16:S16,3)*4)+(COUNTIF($C16:S16,4)*3)+(COUNTIF($C16:S16,5)*2)+(COUNTIF($C16:S16,6))</f>
        <v>14</v>
      </c>
    </row>
    <row r="17" spans="1:20" ht="15" customHeight="1" x14ac:dyDescent="0.25">
      <c r="A17" s="63"/>
      <c r="B17" s="64"/>
      <c r="C17" s="9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3"/>
      <c r="P17" s="66"/>
      <c r="Q17" s="67"/>
      <c r="R17" s="67"/>
      <c r="S17" s="67"/>
      <c r="T17" s="67"/>
    </row>
    <row r="18" spans="1:20" ht="15" customHeight="1" x14ac:dyDescent="0.25">
      <c r="A18" s="62" t="s">
        <v>9</v>
      </c>
      <c r="B18" s="64"/>
      <c r="C18" s="9" t="s">
        <v>163</v>
      </c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3"/>
      <c r="P18" s="66"/>
      <c r="Q18" s="67"/>
      <c r="R18" s="67"/>
      <c r="S18" s="67"/>
      <c r="T18" s="67"/>
    </row>
    <row r="19" spans="1:20" ht="15" customHeight="1" x14ac:dyDescent="0.25">
      <c r="A19" s="62"/>
      <c r="B19" s="63"/>
      <c r="C19" s="9"/>
      <c r="D19" s="8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6"/>
      <c r="Q19" s="67"/>
      <c r="R19" s="72"/>
      <c r="S19" s="72"/>
      <c r="T19" s="72"/>
    </row>
    <row r="20" spans="1:20" ht="15" customHeight="1" x14ac:dyDescent="0.25">
      <c r="A20" s="124" t="s">
        <v>63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</row>
    <row r="21" spans="1:20" ht="15" customHeight="1" thickBot="1" x14ac:dyDescent="0.3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</row>
    <row r="22" spans="1:20" ht="15" customHeight="1" x14ac:dyDescent="0.25">
      <c r="A22" s="122" t="s">
        <v>1</v>
      </c>
      <c r="B22" s="123"/>
      <c r="C22" s="30" t="s">
        <v>67</v>
      </c>
      <c r="D22" s="31" t="s">
        <v>68</v>
      </c>
      <c r="E22" s="30" t="s">
        <v>69</v>
      </c>
      <c r="F22" s="30" t="s">
        <v>70</v>
      </c>
      <c r="G22" s="31" t="s">
        <v>71</v>
      </c>
      <c r="H22" s="30" t="s">
        <v>72</v>
      </c>
      <c r="I22" s="32" t="s">
        <v>73</v>
      </c>
      <c r="J22" s="30" t="s">
        <v>74</v>
      </c>
      <c r="K22" s="31" t="s">
        <v>75</v>
      </c>
      <c r="L22" s="30" t="s">
        <v>76</v>
      </c>
      <c r="M22" s="30" t="s">
        <v>77</v>
      </c>
      <c r="N22" s="32" t="s">
        <v>78</v>
      </c>
      <c r="O22" s="30" t="s">
        <v>79</v>
      </c>
      <c r="P22" s="30" t="s">
        <v>136</v>
      </c>
      <c r="Q22" s="32" t="s">
        <v>155</v>
      </c>
      <c r="R22" s="30" t="s">
        <v>156</v>
      </c>
      <c r="S22" s="40" t="s">
        <v>157</v>
      </c>
      <c r="T22" s="33" t="s">
        <v>2</v>
      </c>
    </row>
    <row r="23" spans="1:20" ht="15" customHeight="1" x14ac:dyDescent="0.25">
      <c r="A23" s="60" t="s">
        <v>3</v>
      </c>
      <c r="B23" s="2" t="s">
        <v>89</v>
      </c>
      <c r="C23" s="19">
        <v>2</v>
      </c>
      <c r="D23" s="20">
        <v>3</v>
      </c>
      <c r="E23" s="19">
        <v>1</v>
      </c>
      <c r="F23" s="19">
        <v>1</v>
      </c>
      <c r="G23" s="19">
        <v>3</v>
      </c>
      <c r="H23" s="19">
        <v>2</v>
      </c>
      <c r="I23" s="21">
        <v>5</v>
      </c>
      <c r="J23" s="22">
        <v>2</v>
      </c>
      <c r="K23" s="19">
        <v>1</v>
      </c>
      <c r="L23" s="19">
        <v>3</v>
      </c>
      <c r="M23" s="20">
        <v>2</v>
      </c>
      <c r="N23" s="19">
        <v>2</v>
      </c>
      <c r="O23" s="21">
        <v>3</v>
      </c>
      <c r="P23" s="19">
        <v>3</v>
      </c>
      <c r="Q23" s="21">
        <v>1</v>
      </c>
      <c r="R23" s="19">
        <v>1</v>
      </c>
      <c r="S23" s="52">
        <v>1</v>
      </c>
      <c r="T23" s="23">
        <f>(COUNTIF($C23:S23,1)*10)+(COUNTIF($C23:S23,2)*6)+(COUNTIF($C23:S23,3)*4)+(COUNTIF($C23:S23,4)*3)+(COUNTIF($C23:S23,5)*2)+(COUNTIF($C23:S23,6))</f>
        <v>112</v>
      </c>
    </row>
    <row r="24" spans="1:20" ht="15" customHeight="1" x14ac:dyDescent="0.25">
      <c r="A24" s="60" t="s">
        <v>4</v>
      </c>
      <c r="B24" s="2" t="s">
        <v>161</v>
      </c>
      <c r="C24" s="19">
        <v>1</v>
      </c>
      <c r="D24" s="20">
        <v>1</v>
      </c>
      <c r="E24" s="19">
        <v>3</v>
      </c>
      <c r="F24" s="19">
        <v>2</v>
      </c>
      <c r="G24" s="19">
        <v>5</v>
      </c>
      <c r="H24" s="19">
        <v>1</v>
      </c>
      <c r="I24" s="21">
        <v>3</v>
      </c>
      <c r="J24" s="19">
        <v>1</v>
      </c>
      <c r="K24" s="19">
        <v>2</v>
      </c>
      <c r="L24" s="19">
        <v>2</v>
      </c>
      <c r="M24" s="20">
        <v>4</v>
      </c>
      <c r="N24" s="19">
        <v>1</v>
      </c>
      <c r="O24" s="21">
        <v>5</v>
      </c>
      <c r="P24" s="19">
        <v>5</v>
      </c>
      <c r="Q24" s="21">
        <v>3</v>
      </c>
      <c r="R24" s="19">
        <v>3</v>
      </c>
      <c r="S24" s="52">
        <v>4</v>
      </c>
      <c r="T24" s="23">
        <f>(COUNTIF($C24:S24,1)*10)+(COUNTIF($C24:S24,2)*6)+(COUNTIF($C24:S24,3)*4)+(COUNTIF($C24:S24,4)*3)+(COUNTIF($C24:S24,5)*2)+(COUNTIF($C24:S24,6))</f>
        <v>96</v>
      </c>
    </row>
    <row r="25" spans="1:20" ht="15" customHeight="1" x14ac:dyDescent="0.25">
      <c r="A25" s="60" t="s">
        <v>5</v>
      </c>
      <c r="B25" s="2" t="s">
        <v>16</v>
      </c>
      <c r="C25" s="19">
        <v>5</v>
      </c>
      <c r="D25" s="20">
        <v>4</v>
      </c>
      <c r="E25" s="19">
        <v>6</v>
      </c>
      <c r="F25" s="19">
        <v>5</v>
      </c>
      <c r="G25" s="19">
        <v>6</v>
      </c>
      <c r="H25" s="19">
        <v>3</v>
      </c>
      <c r="I25" s="21">
        <v>2</v>
      </c>
      <c r="J25" s="19">
        <v>3</v>
      </c>
      <c r="K25" s="19">
        <v>4</v>
      </c>
      <c r="L25" s="19">
        <v>4</v>
      </c>
      <c r="M25" s="20">
        <v>1</v>
      </c>
      <c r="N25" s="19">
        <v>3</v>
      </c>
      <c r="O25" s="21">
        <v>1</v>
      </c>
      <c r="P25" s="19">
        <v>1</v>
      </c>
      <c r="Q25" s="21">
        <v>2</v>
      </c>
      <c r="R25" s="19">
        <v>5</v>
      </c>
      <c r="S25" s="52">
        <v>3</v>
      </c>
      <c r="T25" s="23">
        <f>(COUNTIF($C25:S25,1)*10)+(COUNTIF($C25:S25,2)*6)+(COUNTIF($C25:S25,3)*4)+(COUNTIF($C25:S25,4)*3)+(COUNTIF($C25:S25,5)*2)+(COUNTIF($C25:S25,6))</f>
        <v>75</v>
      </c>
    </row>
    <row r="26" spans="1:20" ht="15" customHeight="1" x14ac:dyDescent="0.25">
      <c r="A26" s="60" t="s">
        <v>6</v>
      </c>
      <c r="B26" s="2" t="s">
        <v>18</v>
      </c>
      <c r="C26" s="19">
        <v>6</v>
      </c>
      <c r="D26" s="20">
        <v>2</v>
      </c>
      <c r="E26" s="19">
        <v>7</v>
      </c>
      <c r="F26" s="19">
        <v>4</v>
      </c>
      <c r="G26" s="19">
        <v>4</v>
      </c>
      <c r="H26" s="19">
        <v>6</v>
      </c>
      <c r="I26" s="21">
        <v>7</v>
      </c>
      <c r="J26" s="19">
        <v>6</v>
      </c>
      <c r="K26" s="19">
        <v>3</v>
      </c>
      <c r="L26" s="19">
        <v>6</v>
      </c>
      <c r="M26" s="20">
        <v>6</v>
      </c>
      <c r="N26" s="19">
        <v>5</v>
      </c>
      <c r="O26" s="21">
        <v>2</v>
      </c>
      <c r="P26" s="19">
        <v>4</v>
      </c>
      <c r="Q26" s="21">
        <v>4</v>
      </c>
      <c r="R26" s="19">
        <v>2</v>
      </c>
      <c r="S26" s="52">
        <v>6</v>
      </c>
      <c r="T26" s="23">
        <f>(COUNTIF($C26:S26,1)*10)+(COUNTIF($C26:S26,2)*6)+(COUNTIF($C26:S26,3)*4)+(COUNTIF($C26:S26,4)*3)+(COUNTIF($C26:S26,5)*2)+(COUNTIF($C26:S26,6))</f>
        <v>42</v>
      </c>
    </row>
    <row r="27" spans="1:20" ht="15" customHeight="1" x14ac:dyDescent="0.25">
      <c r="A27" s="60" t="s">
        <v>7</v>
      </c>
      <c r="B27" s="2" t="s">
        <v>130</v>
      </c>
      <c r="C27" s="19">
        <v>7</v>
      </c>
      <c r="D27" s="20">
        <v>7</v>
      </c>
      <c r="E27" s="19">
        <v>4</v>
      </c>
      <c r="F27" s="19">
        <v>3</v>
      </c>
      <c r="G27" s="19">
        <v>2</v>
      </c>
      <c r="H27" s="19">
        <v>4</v>
      </c>
      <c r="I27" s="21">
        <v>4</v>
      </c>
      <c r="J27" s="19">
        <v>4</v>
      </c>
      <c r="K27" s="19">
        <v>5</v>
      </c>
      <c r="L27" s="19">
        <v>1</v>
      </c>
      <c r="M27" s="20">
        <v>3</v>
      </c>
      <c r="N27" s="19">
        <v>7</v>
      </c>
      <c r="O27" s="21">
        <v>6</v>
      </c>
      <c r="P27" s="19">
        <v>6</v>
      </c>
      <c r="Q27" s="21">
        <v>6</v>
      </c>
      <c r="R27" s="19">
        <v>7</v>
      </c>
      <c r="S27" s="52">
        <v>7</v>
      </c>
      <c r="T27" s="23">
        <f>(COUNTIF($C27:S27,1)*10)+(COUNTIF($C27:S27,2)*6)+(COUNTIF($C27:S27,3)*4)+(COUNTIF($C27:S27,4)*3)+(COUNTIF($C27:S27,5)*2)+(COUNTIF($C27:S27,6))</f>
        <v>41</v>
      </c>
    </row>
    <row r="28" spans="1:20" ht="15" customHeight="1" x14ac:dyDescent="0.25">
      <c r="A28" s="60" t="s">
        <v>8</v>
      </c>
      <c r="B28" s="2" t="s">
        <v>90</v>
      </c>
      <c r="C28" s="19">
        <v>3</v>
      </c>
      <c r="D28" s="20">
        <v>5</v>
      </c>
      <c r="E28" s="19">
        <v>2</v>
      </c>
      <c r="F28" s="19">
        <v>6</v>
      </c>
      <c r="G28" s="19">
        <v>7</v>
      </c>
      <c r="H28" s="19">
        <v>5</v>
      </c>
      <c r="I28" s="21">
        <v>6</v>
      </c>
      <c r="J28" s="19">
        <v>5</v>
      </c>
      <c r="K28" s="19">
        <v>7</v>
      </c>
      <c r="L28" s="19">
        <v>5</v>
      </c>
      <c r="M28" s="20">
        <v>7</v>
      </c>
      <c r="N28" s="19">
        <v>4</v>
      </c>
      <c r="O28" s="21">
        <v>4</v>
      </c>
      <c r="P28" s="19">
        <v>2</v>
      </c>
      <c r="Q28" s="21">
        <v>5</v>
      </c>
      <c r="R28" s="19">
        <v>4</v>
      </c>
      <c r="S28" s="52">
        <v>5</v>
      </c>
      <c r="T28" s="23">
        <f>(COUNTIF($C28:S28,1)*10)+(COUNTIF($C28:S28,2)*6)+(COUNTIF($C28:S28,3)*4)+(COUNTIF($C28:S28,4)*3)+(COUNTIF($C28:S28,5)*2)+(COUNTIF($C28:S28,6))</f>
        <v>39</v>
      </c>
    </row>
    <row r="29" spans="1:20" ht="15" customHeight="1" thickBot="1" x14ac:dyDescent="0.3">
      <c r="A29" s="61" t="s">
        <v>103</v>
      </c>
      <c r="B29" s="54" t="s">
        <v>137</v>
      </c>
      <c r="C29" s="35">
        <v>4</v>
      </c>
      <c r="D29" s="36">
        <v>6</v>
      </c>
      <c r="E29" s="35">
        <v>5</v>
      </c>
      <c r="F29" s="35">
        <v>7</v>
      </c>
      <c r="G29" s="35">
        <v>1</v>
      </c>
      <c r="H29" s="35">
        <v>7</v>
      </c>
      <c r="I29" s="37">
        <v>1</v>
      </c>
      <c r="J29" s="35">
        <v>7</v>
      </c>
      <c r="K29" s="35">
        <v>6</v>
      </c>
      <c r="L29" s="35">
        <v>7</v>
      </c>
      <c r="M29" s="36">
        <v>5</v>
      </c>
      <c r="N29" s="35">
        <v>6</v>
      </c>
      <c r="O29" s="37">
        <v>7</v>
      </c>
      <c r="P29" s="35">
        <v>7</v>
      </c>
      <c r="Q29" s="37">
        <v>7</v>
      </c>
      <c r="R29" s="35">
        <v>6</v>
      </c>
      <c r="S29" s="53">
        <v>2</v>
      </c>
      <c r="T29" s="27">
        <f>(COUNTIF($C29:S29,1)*10)+(COUNTIF($C29:S29,2)*6)+(COUNTIF($C29:S29,3)*4)+(COUNTIF($C29:S29,4)*3)+(COUNTIF($C29:S29,5)*2)+(COUNTIF($C29:S29,6))</f>
        <v>37</v>
      </c>
    </row>
    <row r="30" spans="1:20" ht="15" customHeight="1" x14ac:dyDescent="0.25">
      <c r="A30" s="65"/>
      <c r="B30" s="65"/>
      <c r="C30" s="9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6"/>
      <c r="Q30" s="67"/>
      <c r="R30" s="67"/>
      <c r="S30" s="67"/>
      <c r="T30" s="67"/>
    </row>
    <row r="31" spans="1:20" ht="15" customHeight="1" x14ac:dyDescent="0.25">
      <c r="A31" s="62" t="s">
        <v>9</v>
      </c>
      <c r="B31" s="65"/>
      <c r="C31" s="9" t="s">
        <v>164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6"/>
      <c r="Q31" s="67"/>
      <c r="R31" s="67"/>
      <c r="S31" s="67"/>
      <c r="T31" s="67"/>
    </row>
    <row r="32" spans="1:20" ht="15" customHeight="1" x14ac:dyDescent="0.2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6"/>
      <c r="Q32" s="67"/>
      <c r="R32" s="67"/>
      <c r="S32" s="67"/>
      <c r="T32" s="67"/>
    </row>
    <row r="33" spans="1:20" ht="15" customHeight="1" x14ac:dyDescent="0.25">
      <c r="A33" s="124" t="s">
        <v>64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51"/>
      <c r="R33" s="67"/>
      <c r="S33" s="67"/>
      <c r="T33" s="67"/>
    </row>
    <row r="34" spans="1:20" ht="15" customHeight="1" thickBot="1" x14ac:dyDescent="0.3">
      <c r="A34" s="128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51"/>
      <c r="R34" s="67"/>
      <c r="S34" s="67"/>
      <c r="T34" s="67"/>
    </row>
    <row r="35" spans="1:20" ht="15" customHeight="1" x14ac:dyDescent="0.25">
      <c r="A35" s="122" t="s">
        <v>1</v>
      </c>
      <c r="B35" s="123"/>
      <c r="C35" s="30" t="s">
        <v>67</v>
      </c>
      <c r="D35" s="31" t="s">
        <v>68</v>
      </c>
      <c r="E35" s="30" t="s">
        <v>69</v>
      </c>
      <c r="F35" s="30" t="s">
        <v>70</v>
      </c>
      <c r="G35" s="31" t="s">
        <v>71</v>
      </c>
      <c r="H35" s="30" t="s">
        <v>72</v>
      </c>
      <c r="I35" s="32" t="s">
        <v>73</v>
      </c>
      <c r="J35" s="30" t="s">
        <v>74</v>
      </c>
      <c r="K35" s="31" t="s">
        <v>75</v>
      </c>
      <c r="L35" s="30" t="s">
        <v>76</v>
      </c>
      <c r="M35" s="30" t="s">
        <v>77</v>
      </c>
      <c r="N35" s="32" t="s">
        <v>78</v>
      </c>
      <c r="O35" s="30" t="s">
        <v>79</v>
      </c>
      <c r="P35" s="33" t="s">
        <v>2</v>
      </c>
      <c r="Q35" s="67"/>
      <c r="R35" s="67"/>
      <c r="S35" s="67"/>
      <c r="T35" s="67"/>
    </row>
    <row r="36" spans="1:20" ht="15" customHeight="1" x14ac:dyDescent="0.25">
      <c r="A36" s="60" t="s">
        <v>3</v>
      </c>
      <c r="B36" s="2" t="s">
        <v>158</v>
      </c>
      <c r="C36" s="19">
        <v>2</v>
      </c>
      <c r="D36" s="20">
        <v>1</v>
      </c>
      <c r="E36" s="19">
        <v>1</v>
      </c>
      <c r="F36" s="19">
        <v>2</v>
      </c>
      <c r="G36" s="19">
        <v>1</v>
      </c>
      <c r="H36" s="19">
        <v>1</v>
      </c>
      <c r="I36" s="21">
        <v>4</v>
      </c>
      <c r="J36" s="22">
        <v>4</v>
      </c>
      <c r="K36" s="19">
        <v>1</v>
      </c>
      <c r="L36" s="19">
        <v>1</v>
      </c>
      <c r="M36" s="20">
        <v>1</v>
      </c>
      <c r="N36" s="19">
        <v>2</v>
      </c>
      <c r="O36" s="22">
        <v>1</v>
      </c>
      <c r="P36" s="23">
        <f>(COUNTIF($C36:O36,1)*10)+(COUNTIF($C36:O36,2)*6)+(COUNTIF($C36:O36,3)*4)+(COUNTIF($C36:O36,4)*3)+(COUNTIF($C36:O36,5)*2)+(COUNTIF($C36:O36,6))+1+COUNTIF(C$44:O$44,B36)</f>
        <v>108</v>
      </c>
      <c r="Q36" s="67"/>
      <c r="R36" s="67"/>
      <c r="S36" s="67"/>
      <c r="T36" s="67"/>
    </row>
    <row r="37" spans="1:20" ht="15" customHeight="1" x14ac:dyDescent="0.25">
      <c r="A37" s="60" t="s">
        <v>4</v>
      </c>
      <c r="B37" s="18" t="s">
        <v>161</v>
      </c>
      <c r="C37" s="21">
        <v>1</v>
      </c>
      <c r="D37" s="20">
        <v>8</v>
      </c>
      <c r="E37" s="19">
        <v>6</v>
      </c>
      <c r="F37" s="19">
        <v>7</v>
      </c>
      <c r="G37" s="19">
        <v>5</v>
      </c>
      <c r="H37" s="19">
        <v>2</v>
      </c>
      <c r="I37" s="21">
        <v>1</v>
      </c>
      <c r="J37" s="19">
        <v>1</v>
      </c>
      <c r="K37" s="19">
        <v>2</v>
      </c>
      <c r="L37" s="19">
        <v>2</v>
      </c>
      <c r="M37" s="20">
        <v>2</v>
      </c>
      <c r="N37" s="19">
        <v>1</v>
      </c>
      <c r="O37" s="19">
        <v>8</v>
      </c>
      <c r="P37" s="23">
        <f>(COUNTIF($C37:O37,1)*10)+(COUNTIF($C37:O37,2)*6)+(COUNTIF($C37:O37,3)*4)+(COUNTIF($C37:O37,4)*3)+(COUNTIF($C37:O37,5)*2)+(COUNTIF($C37:O37,6))+COUNTIF(C$44:O$44,B37)</f>
        <v>75</v>
      </c>
      <c r="Q37" s="67"/>
      <c r="R37" s="67"/>
      <c r="S37" s="67"/>
      <c r="T37" s="67"/>
    </row>
    <row r="38" spans="1:20" ht="15" customHeight="1" x14ac:dyDescent="0.25">
      <c r="A38" s="60" t="s">
        <v>5</v>
      </c>
      <c r="B38" s="18" t="s">
        <v>162</v>
      </c>
      <c r="C38" s="21">
        <v>6</v>
      </c>
      <c r="D38" s="20">
        <v>6</v>
      </c>
      <c r="E38" s="19">
        <v>2</v>
      </c>
      <c r="F38" s="21">
        <v>6</v>
      </c>
      <c r="G38" s="21">
        <v>6</v>
      </c>
      <c r="H38" s="19">
        <v>3</v>
      </c>
      <c r="I38" s="21">
        <v>2</v>
      </c>
      <c r="J38" s="19">
        <v>2</v>
      </c>
      <c r="K38" s="19">
        <v>7</v>
      </c>
      <c r="L38" s="19">
        <v>4</v>
      </c>
      <c r="M38" s="20">
        <v>4</v>
      </c>
      <c r="N38" s="19">
        <v>3</v>
      </c>
      <c r="O38" s="19">
        <v>7</v>
      </c>
      <c r="P38" s="23">
        <f>(COUNTIF($C38:O38,1)*10)+(COUNTIF($C38:O38,2)*6)+(COUNTIF($C38:O38,3)*4)+(COUNTIF($C38:O38,4)*3)+(COUNTIF($C38:O38,5)*2)+(COUNTIF($C38:O38,6))+COUNTIF(C$44:O$44,B38)</f>
        <v>36</v>
      </c>
      <c r="Q38" s="67"/>
      <c r="R38" s="67"/>
      <c r="S38" s="67"/>
      <c r="T38" s="67"/>
    </row>
    <row r="39" spans="1:20" ht="15" customHeight="1" x14ac:dyDescent="0.25">
      <c r="A39" s="60" t="s">
        <v>6</v>
      </c>
      <c r="B39" s="15" t="s">
        <v>12</v>
      </c>
      <c r="C39" s="21">
        <v>5</v>
      </c>
      <c r="D39" s="20">
        <v>7</v>
      </c>
      <c r="E39" s="19">
        <v>4</v>
      </c>
      <c r="F39" s="21">
        <v>3</v>
      </c>
      <c r="G39" s="21">
        <v>7</v>
      </c>
      <c r="H39" s="19">
        <v>4</v>
      </c>
      <c r="I39" s="21">
        <v>5</v>
      </c>
      <c r="J39" s="19">
        <v>5</v>
      </c>
      <c r="K39" s="21">
        <v>3</v>
      </c>
      <c r="L39" s="19">
        <v>3</v>
      </c>
      <c r="M39" s="20">
        <v>7</v>
      </c>
      <c r="N39" s="19">
        <v>4</v>
      </c>
      <c r="O39" s="19">
        <v>2</v>
      </c>
      <c r="P39" s="23">
        <f>(COUNTIF($C39:O39,1)*10)+(COUNTIF($C39:O39,2)*6)+(COUNTIF($C39:O39,3)*4)+(COUNTIF($C39:O39,4)*3)+(COUNTIF($C39:O39,5)*2)+(COUNTIF($C39:O39,6))+COUNTIF(C$44:O$44,B39)</f>
        <v>34</v>
      </c>
      <c r="Q39" s="67"/>
      <c r="R39" s="67"/>
      <c r="S39" s="67"/>
      <c r="T39" s="67"/>
    </row>
    <row r="40" spans="1:20" ht="15" customHeight="1" x14ac:dyDescent="0.25">
      <c r="A40" s="60" t="s">
        <v>7</v>
      </c>
      <c r="B40" s="18" t="s">
        <v>151</v>
      </c>
      <c r="C40" s="21">
        <v>4</v>
      </c>
      <c r="D40" s="20">
        <v>2</v>
      </c>
      <c r="E40" s="19">
        <v>3</v>
      </c>
      <c r="F40" s="21">
        <v>8</v>
      </c>
      <c r="G40" s="21">
        <v>8</v>
      </c>
      <c r="H40" s="19">
        <v>7</v>
      </c>
      <c r="I40" s="21">
        <v>3</v>
      </c>
      <c r="J40" s="19">
        <v>3</v>
      </c>
      <c r="K40" s="21">
        <v>5</v>
      </c>
      <c r="L40" s="19">
        <v>5</v>
      </c>
      <c r="M40" s="20">
        <v>3</v>
      </c>
      <c r="N40" s="19">
        <v>5</v>
      </c>
      <c r="O40" s="19">
        <v>6</v>
      </c>
      <c r="P40" s="23">
        <f>(COUNTIF($C40:O40,1)*10)+(COUNTIF($C40:O40,2)*6)+(COUNTIF($C40:O40,3)*4)+(COUNTIF($C40:O40,4)*3)+(COUNTIF($C40:O40,5)*2)+(COUNTIF($C40:O40,6))+COUNTIF(C$44:O$44,B40)</f>
        <v>32</v>
      </c>
      <c r="Q40" s="67"/>
      <c r="R40" s="67"/>
      <c r="S40" s="67"/>
      <c r="T40" s="67"/>
    </row>
    <row r="41" spans="1:20" ht="15" customHeight="1" x14ac:dyDescent="0.25">
      <c r="A41" s="60" t="s">
        <v>8</v>
      </c>
      <c r="B41" s="15" t="s">
        <v>16</v>
      </c>
      <c r="C41" s="21">
        <v>7</v>
      </c>
      <c r="D41" s="20">
        <v>4</v>
      </c>
      <c r="E41" s="19">
        <v>5</v>
      </c>
      <c r="F41" s="21">
        <v>1</v>
      </c>
      <c r="G41" s="21">
        <v>3</v>
      </c>
      <c r="H41" s="19">
        <v>8</v>
      </c>
      <c r="I41" s="21">
        <v>7</v>
      </c>
      <c r="J41" s="19">
        <v>8</v>
      </c>
      <c r="K41" s="21">
        <v>4</v>
      </c>
      <c r="L41" s="19">
        <v>7</v>
      </c>
      <c r="M41" s="20">
        <v>5</v>
      </c>
      <c r="N41" s="19">
        <v>6</v>
      </c>
      <c r="O41" s="19">
        <v>4</v>
      </c>
      <c r="P41" s="23">
        <f>(COUNTIF($C41:O41,1)*10)+(COUNTIF($C41:O41,2)*6)+(COUNTIF($C41:O41,3)*4)+(COUNTIF($C41:O41,4)*3)+(COUNTIF($C41:O41,5)*2)+(COUNTIF($C41:O41,6))+COUNTIF(C$44:O$44,B41)</f>
        <v>28</v>
      </c>
      <c r="Q41" s="67"/>
      <c r="R41" s="67"/>
      <c r="S41" s="67"/>
      <c r="T41" s="67"/>
    </row>
    <row r="42" spans="1:20" ht="15" customHeight="1" x14ac:dyDescent="0.25">
      <c r="A42" s="60" t="s">
        <v>103</v>
      </c>
      <c r="B42" s="18" t="s">
        <v>89</v>
      </c>
      <c r="C42" s="19">
        <v>3</v>
      </c>
      <c r="D42" s="19">
        <v>5</v>
      </c>
      <c r="E42" s="19">
        <v>7</v>
      </c>
      <c r="F42" s="20">
        <v>4</v>
      </c>
      <c r="G42" s="19">
        <v>4</v>
      </c>
      <c r="H42" s="19">
        <v>5</v>
      </c>
      <c r="I42" s="21">
        <v>6</v>
      </c>
      <c r="J42" s="19">
        <v>6</v>
      </c>
      <c r="K42" s="19">
        <v>6</v>
      </c>
      <c r="L42" s="19">
        <v>6</v>
      </c>
      <c r="M42" s="19">
        <v>6</v>
      </c>
      <c r="N42" s="19">
        <v>7</v>
      </c>
      <c r="O42" s="19">
        <v>3</v>
      </c>
      <c r="P42" s="23">
        <f>(COUNTIF($C42:O42,1)*10)+(COUNTIF($C42:O42,2)*6)+(COUNTIF($C42:O42,3)*4)+(COUNTIF($C42:O42,4)*3)+(COUNTIF($C42:O42,5)*2)+(COUNTIF($C42:O42,6))+1+COUNTIF(C$44:O$44,B42)</f>
        <v>25</v>
      </c>
      <c r="Q42" s="67"/>
      <c r="R42" s="67"/>
      <c r="S42" s="67"/>
      <c r="T42" s="67"/>
    </row>
    <row r="43" spans="1:20" ht="15" customHeight="1" thickBot="1" x14ac:dyDescent="0.3">
      <c r="A43" s="61" t="s">
        <v>104</v>
      </c>
      <c r="B43" s="58" t="s">
        <v>18</v>
      </c>
      <c r="C43" s="24">
        <v>8</v>
      </c>
      <c r="D43" s="24">
        <v>3</v>
      </c>
      <c r="E43" s="24">
        <v>8</v>
      </c>
      <c r="F43" s="24">
        <v>5</v>
      </c>
      <c r="G43" s="24">
        <v>2</v>
      </c>
      <c r="H43" s="24">
        <v>6</v>
      </c>
      <c r="I43" s="26">
        <v>8</v>
      </c>
      <c r="J43" s="24">
        <v>7</v>
      </c>
      <c r="K43" s="26">
        <v>8</v>
      </c>
      <c r="L43" s="24">
        <v>8</v>
      </c>
      <c r="M43" s="26">
        <v>8</v>
      </c>
      <c r="N43" s="24">
        <v>8</v>
      </c>
      <c r="O43" s="24">
        <v>5</v>
      </c>
      <c r="P43" s="27">
        <f>(COUNTIF($C43:O43,1)*10)+(COUNTIF($C43:O43,2)*6)+(COUNTIF($C43:O43,3)*4)+(COUNTIF($C43:O43,4)*3)+(COUNTIF($C43:O43,5)*2)+(COUNTIF($C43:O43,6))+COUNTIF(C$44:O$44,B43)</f>
        <v>15</v>
      </c>
      <c r="Q43" s="67"/>
      <c r="R43" s="67"/>
      <c r="S43" s="67"/>
      <c r="T43" s="67"/>
    </row>
    <row r="44" spans="1:20" ht="15" customHeight="1" thickBot="1" x14ac:dyDescent="0.3">
      <c r="A44" s="71"/>
      <c r="B44" s="55" t="s">
        <v>166</v>
      </c>
      <c r="C44" s="56" t="s">
        <v>161</v>
      </c>
      <c r="D44" s="56" t="s">
        <v>158</v>
      </c>
      <c r="E44" s="56" t="s">
        <v>158</v>
      </c>
      <c r="F44" s="56" t="s">
        <v>89</v>
      </c>
      <c r="G44" s="56" t="s">
        <v>161</v>
      </c>
      <c r="H44" s="56" t="s">
        <v>161</v>
      </c>
      <c r="I44" s="56" t="s">
        <v>161</v>
      </c>
      <c r="J44" s="56" t="s">
        <v>161</v>
      </c>
      <c r="K44" s="56" t="s">
        <v>161</v>
      </c>
      <c r="L44" s="56" t="s">
        <v>161</v>
      </c>
      <c r="M44" s="56" t="s">
        <v>161</v>
      </c>
      <c r="N44" s="56" t="s">
        <v>12</v>
      </c>
      <c r="O44" s="57" t="s">
        <v>158</v>
      </c>
      <c r="P44" s="65"/>
      <c r="Q44" s="67"/>
      <c r="R44" s="67"/>
      <c r="S44" s="67"/>
      <c r="T44" s="67"/>
    </row>
    <row r="45" spans="1:20" ht="15" customHeight="1" x14ac:dyDescent="0.25">
      <c r="A45" s="65"/>
      <c r="B45" s="62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65"/>
      <c r="Q45" s="67"/>
      <c r="R45" s="67"/>
      <c r="S45" s="67"/>
      <c r="T45" s="67"/>
    </row>
    <row r="46" spans="1:20" ht="15" customHeight="1" x14ac:dyDescent="0.25">
      <c r="A46" s="62" t="s">
        <v>85</v>
      </c>
      <c r="B46" s="65"/>
      <c r="C46" s="9" t="s">
        <v>165</v>
      </c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7"/>
      <c r="R46" s="67"/>
      <c r="S46" s="67"/>
      <c r="T46" s="67"/>
    </row>
    <row r="47" spans="1:20" ht="15" customHeight="1" x14ac:dyDescent="0.2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7"/>
      <c r="R47" s="67"/>
      <c r="S47" s="67"/>
      <c r="T47" s="67"/>
    </row>
    <row r="48" spans="1:20" ht="15" customHeight="1" x14ac:dyDescent="0.25">
      <c r="A48" s="65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</row>
    <row r="49" spans="1:20" ht="15" customHeight="1" x14ac:dyDescent="0.25">
      <c r="A49" s="65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</row>
    <row r="50" spans="1:20" ht="15" customHeight="1" x14ac:dyDescent="0.25">
      <c r="A50" s="65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</row>
    <row r="51" spans="1:20" ht="15" customHeight="1" x14ac:dyDescent="0.25">
      <c r="A51" s="65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</row>
    <row r="52" spans="1:20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20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20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20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20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20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20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20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20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20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20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20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20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</sheetData>
  <sortState ref="B36:P43">
    <sortCondition descending="1" ref="P36:P43"/>
  </sortState>
  <mergeCells count="9">
    <mergeCell ref="A22:B22"/>
    <mergeCell ref="A35:B35"/>
    <mergeCell ref="A1:T2"/>
    <mergeCell ref="A3:T3"/>
    <mergeCell ref="A4:T4"/>
    <mergeCell ref="A6:T7"/>
    <mergeCell ref="A20:T21"/>
    <mergeCell ref="A33:P34"/>
    <mergeCell ref="A8:B8"/>
  </mergeCells>
  <pageMargins left="0.7" right="0.7" top="0.75" bottom="0.75" header="0.3" footer="0.3"/>
  <pageSetup paperSize="9" orientation="portrait" horizontalDpi="300" verticalDpi="300" r:id="rId1"/>
  <ignoredErrors>
    <ignoredError sqref="P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Statistiche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Michelangelo</dc:creator>
  <cp:lastModifiedBy>Michelangelo Carlucci</cp:lastModifiedBy>
  <cp:lastPrinted>2013-07-29T23:02:33Z</cp:lastPrinted>
  <dcterms:created xsi:type="dcterms:W3CDTF">2010-07-20T17:10:09Z</dcterms:created>
  <dcterms:modified xsi:type="dcterms:W3CDTF">2019-07-26T21:50:50Z</dcterms:modified>
</cp:coreProperties>
</file>