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Detour Series ARM" sheetId="1" r:id="rId1"/>
  </sheets>
  <definedNames>
    <definedName name="_xlnm._FilterDatabase" localSheetId="0" hidden="1">'Detour Series ARM'!$A$1:$Q$17</definedName>
  </definedNames>
  <calcPr calcId="145621"/>
</workbook>
</file>

<file path=xl/calcChain.xml><?xml version="1.0" encoding="utf-8"?>
<calcChain xmlns="http://schemas.openxmlformats.org/spreadsheetml/2006/main">
  <c r="Q17" i="1" l="1"/>
  <c r="Q16" i="1"/>
  <c r="Q15" i="1"/>
  <c r="Q14" i="1"/>
  <c r="U13" i="1"/>
  <c r="Q13" i="1"/>
  <c r="U12" i="1"/>
  <c r="Q12" i="1"/>
  <c r="U11" i="1"/>
  <c r="Q11" i="1"/>
  <c r="U10" i="1"/>
  <c r="Q10" i="1"/>
  <c r="U9" i="1"/>
  <c r="Q9" i="1"/>
  <c r="U8" i="1"/>
  <c r="Q8" i="1"/>
  <c r="U7" i="1"/>
  <c r="Q7" i="1"/>
  <c r="U6" i="1"/>
  <c r="Q6" i="1"/>
  <c r="U5" i="1"/>
  <c r="Q5" i="1"/>
  <c r="U4" i="1"/>
  <c r="Q4" i="1"/>
  <c r="U3" i="1"/>
  <c r="Q3" i="1"/>
  <c r="Q2" i="1"/>
</calcChain>
</file>

<file path=xl/sharedStrings.xml><?xml version="1.0" encoding="utf-8"?>
<sst xmlns="http://schemas.openxmlformats.org/spreadsheetml/2006/main" count="112" uniqueCount="74">
  <si>
    <t>TITH1</t>
  </si>
  <si>
    <t>SM2</t>
  </si>
  <si>
    <t>MS2</t>
  </si>
  <si>
    <t>BG</t>
  </si>
  <si>
    <t>TW1</t>
  </si>
  <si>
    <t>GT1</t>
  </si>
  <si>
    <t>TW2</t>
  </si>
  <si>
    <t>TITH2</t>
  </si>
  <si>
    <t>TT1</t>
  </si>
  <si>
    <t>MS1</t>
  </si>
  <si>
    <t>SM1</t>
  </si>
  <si>
    <t>GT2</t>
  </si>
  <si>
    <t>TT2</t>
  </si>
  <si>
    <t>RT</t>
  </si>
  <si>
    <t>VN</t>
  </si>
  <si>
    <t>ciccio</t>
  </si>
  <si>
    <t>2+</t>
  </si>
  <si>
    <t>1+</t>
  </si>
  <si>
    <t>3+</t>
  </si>
  <si>
    <t>Posizione</t>
  </si>
  <si>
    <t>Punti posizione</t>
  </si>
  <si>
    <t>Punti + bonus sfida</t>
  </si>
  <si>
    <t>Gigi</t>
  </si>
  <si>
    <t>Stefano</t>
  </si>
  <si>
    <t>5+</t>
  </si>
  <si>
    <t>4+</t>
  </si>
  <si>
    <t>lorydc90</t>
  </si>
  <si>
    <t>WheelSmith18</t>
  </si>
  <si>
    <t>8+</t>
  </si>
  <si>
    <t>6+</t>
  </si>
  <si>
    <t>Michelangelo</t>
  </si>
  <si>
    <t>Marco Repainter</t>
  </si>
  <si>
    <t>ZephirPFS47</t>
  </si>
  <si>
    <t>TheFactor82</t>
  </si>
  <si>
    <t>Tia</t>
  </si>
  <si>
    <t>THE B!</t>
  </si>
  <si>
    <t>&gt;10</t>
  </si>
  <si>
    <t>Best di Etnico</t>
  </si>
  <si>
    <t>48.575</t>
  </si>
  <si>
    <t>21.655</t>
  </si>
  <si>
    <t>47.251</t>
  </si>
  <si>
    <t>25.396</t>
  </si>
  <si>
    <t>29.146</t>
  </si>
  <si>
    <t>26.164</t>
  </si>
  <si>
    <t>33.814</t>
  </si>
  <si>
    <t>44.316</t>
  </si>
  <si>
    <t>53.662</t>
  </si>
  <si>
    <t>1:14.287</t>
  </si>
  <si>
    <t>41.169</t>
  </si>
  <si>
    <t>45.460</t>
  </si>
  <si>
    <t>1:26.860</t>
  </si>
  <si>
    <t>1:05.751</t>
  </si>
  <si>
    <t>57.214</t>
  </si>
  <si>
    <t>+2</t>
  </si>
  <si>
    <t>+1</t>
  </si>
  <si>
    <t>+3</t>
  </si>
  <si>
    <t>TEMPO SFIDA</t>
  </si>
  <si>
    <t>50.600</t>
  </si>
  <si>
    <t>23.700</t>
  </si>
  <si>
    <t>49.300</t>
  </si>
  <si>
    <t>27.400</t>
  </si>
  <si>
    <t>30.200</t>
  </si>
  <si>
    <t>28.200</t>
  </si>
  <si>
    <t>35.900</t>
  </si>
  <si>
    <t>46.400</t>
  </si>
  <si>
    <t>55.700</t>
  </si>
  <si>
    <t>1:17.300</t>
  </si>
  <si>
    <t>44.200</t>
  </si>
  <si>
    <t>48.500</t>
  </si>
  <si>
    <t>1:29.900</t>
  </si>
  <si>
    <t>1:08.800</t>
  </si>
  <si>
    <t>59.300</t>
  </si>
  <si>
    <t>Adeon</t>
  </si>
  <si>
    <t>JG-7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</si>
</sst>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textRotation="75"/>
    </xf>
    <xf numFmtId="0" fontId="0" fillId="0" borderId="0" xfId="0" applyNumberFormat="1" applyAlignment="1">
      <alignment textRotation="75"/>
    </xf>
    <xf numFmtId="0" fontId="0" fillId="0" borderId="0" xfId="0" applyAlignment="1"/>
    <xf numFmtId="0" fontId="1" fillId="0" borderId="0" xfId="0" applyNumberFormat="1" applyFont="1" applyAlignment="1">
      <alignment textRotation="75"/>
    </xf>
    <xf numFmtId="0" fontId="1" fillId="2" borderId="2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0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/>
    </xf>
    <xf numFmtId="0" fontId="1" fillId="2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49" fontId="0" fillId="0" borderId="6" xfId="0" applyNumberFormat="1" applyBorder="1"/>
    <xf numFmtId="49" fontId="0" fillId="0" borderId="6" xfId="0" applyNumberFormat="1" applyBorder="1" applyAlignment="1">
      <alignment horizontal="center"/>
    </xf>
    <xf numFmtId="49" fontId="0" fillId="0" borderId="0" xfId="0" applyNumberFormat="1"/>
    <xf numFmtId="49" fontId="0" fillId="0" borderId="0" xfId="0" applyNumberFormat="1" applyFont="1" applyAlignment="1"/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zoomScaleNormal="100" workbookViewId="0">
      <selection activeCell="H26" sqref="H26"/>
    </sheetView>
  </sheetViews>
  <sheetFormatPr defaultRowHeight="15" x14ac:dyDescent="0.25"/>
  <cols>
    <col min="1" max="1" width="18.28515625" style="45" customWidth="1"/>
    <col min="2" max="16" width="8.28515625" customWidth="1"/>
    <col min="17" max="17" width="6.85546875" style="45" customWidth="1"/>
    <col min="18" max="18" width="9.140625" style="46" customWidth="1"/>
    <col min="19" max="19" width="9.5703125" style="46" bestFit="1" customWidth="1"/>
    <col min="20" max="20" width="14.85546875" style="46" bestFit="1" customWidth="1"/>
    <col min="21" max="21" width="18" style="46" bestFit="1" customWidth="1"/>
    <col min="22" max="22" width="9.140625" style="18" customWidth="1"/>
    <col min="23" max="26" width="9.140625" style="46" customWidth="1"/>
  </cols>
  <sheetData>
    <row r="1" spans="1:31" s="5" customFormat="1" ht="45" customHeight="1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/>
      <c r="R1" s="4"/>
      <c r="V1" s="6"/>
      <c r="W1" s="4"/>
      <c r="X1" s="4"/>
      <c r="Y1" s="4"/>
      <c r="Z1" s="4"/>
    </row>
    <row r="2" spans="1:31" x14ac:dyDescent="0.25">
      <c r="A2" s="7" t="s">
        <v>15</v>
      </c>
      <c r="B2" s="8" t="s">
        <v>16</v>
      </c>
      <c r="C2" s="9" t="s">
        <v>16</v>
      </c>
      <c r="D2" s="9" t="s">
        <v>16</v>
      </c>
      <c r="E2" s="10">
        <v>2</v>
      </c>
      <c r="F2" s="9" t="s">
        <v>17</v>
      </c>
      <c r="G2" s="11">
        <v>1</v>
      </c>
      <c r="H2" s="9" t="s">
        <v>18</v>
      </c>
      <c r="I2" s="9" t="s">
        <v>17</v>
      </c>
      <c r="J2" s="12" t="s">
        <v>16</v>
      </c>
      <c r="K2" s="12" t="s">
        <v>17</v>
      </c>
      <c r="L2" s="11">
        <v>3</v>
      </c>
      <c r="M2" s="13" t="s">
        <v>17</v>
      </c>
      <c r="N2" s="11">
        <v>7</v>
      </c>
      <c r="O2" s="14">
        <v>1</v>
      </c>
      <c r="P2" s="10">
        <v>1</v>
      </c>
      <c r="Q2" s="15">
        <f>(COUNTIF($B2:P2,1)*25)+(COUNTIF($B2:P2,2)*18)+(COUNTIF($B2:P2,3)*15)+(COUNTIF($B2:P2,4)*12)+(COUNTIF($B2:P2,5)*10)+(COUNTIF($B2:P2,6)*8)+(COUNTIF($B2:P2,7)*6)+(COUNTIF($B2:P2,8)*4)+(COUNTIF($B2:P2,9)*2)+(COUNTIF($B2:P2,10))+(COUNTIF($B2:P2,"1+")*30)+(COUNTIF($B2:P2,"2+")*23)+(COUNTIF($B2:P2,"3+")*20)+(COUNTIF($B2:P2,"4+")*17)+(COUNTIF($B2:P2,"5+")*15)+(COUNTIF($B2:P2,"6+")*13)+(COUNTIF($B2:P2,"7+")*11)+(COUNTIF($B2:P2,"8+")*9)+(COUNTIF($B2:P2,"9+")*7)+(COUNTIF($B2:P2,"10+")*6)+(COUNTIF($B2:P2,"11+")*5)+(COUNTIF($B2:P2,"12+")*5)+(COUNTIF($B2:P2,"13+")*5)+(COUNTIF($B2:P2,"14+")*5)+(COUNTIF($B2:P2,"15+")*5)+(COUNTIF($B2:P2,"16+")*5)</f>
        <v>346</v>
      </c>
      <c r="R2" s="16"/>
      <c r="S2" s="17" t="s">
        <v>19</v>
      </c>
      <c r="T2" s="17" t="s">
        <v>20</v>
      </c>
      <c r="U2" s="17" t="s">
        <v>21</v>
      </c>
      <c r="W2" s="16"/>
      <c r="X2" s="16"/>
      <c r="Y2" s="16"/>
      <c r="Z2" s="16"/>
      <c r="AA2" s="16"/>
      <c r="AB2" s="19"/>
      <c r="AC2" s="19"/>
      <c r="AD2" s="19"/>
      <c r="AE2" s="19"/>
    </row>
    <row r="3" spans="1:31" x14ac:dyDescent="0.25">
      <c r="A3" s="20" t="s">
        <v>22</v>
      </c>
      <c r="B3" s="21" t="s">
        <v>18</v>
      </c>
      <c r="C3" s="9" t="s">
        <v>17</v>
      </c>
      <c r="D3" s="13" t="s">
        <v>17</v>
      </c>
      <c r="E3" s="9" t="s">
        <v>17</v>
      </c>
      <c r="F3" s="10">
        <v>5</v>
      </c>
      <c r="G3" s="14">
        <v>7</v>
      </c>
      <c r="H3" s="9" t="s">
        <v>17</v>
      </c>
      <c r="I3" s="22">
        <v>5</v>
      </c>
      <c r="J3" s="9" t="s">
        <v>17</v>
      </c>
      <c r="K3" s="14">
        <v>2</v>
      </c>
      <c r="L3" s="14">
        <v>1</v>
      </c>
      <c r="M3" s="13" t="s">
        <v>16</v>
      </c>
      <c r="N3" s="9" t="s">
        <v>17</v>
      </c>
      <c r="O3" s="10">
        <v>2</v>
      </c>
      <c r="P3" s="23">
        <v>4</v>
      </c>
      <c r="Q3" s="24">
        <f>(COUNTIF($B3:P3,1)*25)+(COUNTIF($B3:P3,2)*18)+(COUNTIF($B3:P3,3)*15)+(COUNTIF($B3:P3,4)*12)+(COUNTIF($B3:P3,5)*10)+(COUNTIF($B3:P3,6)*8)+(COUNTIF($B3:P3,7)*6)+(COUNTIF($B3:P3,8)*4)+(COUNTIF($B3:P3,9)*2)+(COUNTIF($B3:P3,10))+(COUNTIF($B3:P3,"1+")*30)+(COUNTIF($B3:P3,"2+")*23)+(COUNTIF($B3:P3,"3+")*20)+(COUNTIF($B3:P3,"4+")*17)+(COUNTIF($B3:P3,"5+")*15)+(COUNTIF($B3:P3,"6+")*13)+(COUNTIF($B3:P3,"7+")*11)+(COUNTIF($B3:P3,"8+")*9)+(COUNTIF($B3:P3,"9+")*7)+(COUNTIF($B3:P3,"10+")*6)+(COUNTIF($B3:P3,"11+")*5)+(COUNTIF($B3:P3,"12+")*5)+(COUNTIF($B3:P3,"13+")*5)+(COUNTIF($B3:P3,"14+")*5)+(COUNTIF($B3:P3,"15+")*5)+(COUNTIF($B3:P3,"16+")*5)</f>
        <v>322</v>
      </c>
      <c r="R3" s="16"/>
      <c r="S3" s="17">
        <v>1</v>
      </c>
      <c r="T3" s="25">
        <v>25</v>
      </c>
      <c r="U3" s="25">
        <f>T3+5</f>
        <v>30</v>
      </c>
      <c r="W3" s="16"/>
      <c r="X3" s="16"/>
      <c r="Y3" s="16"/>
      <c r="Z3" s="16"/>
      <c r="AA3" s="16"/>
      <c r="AB3" s="19"/>
      <c r="AC3" s="19"/>
      <c r="AD3" s="19"/>
      <c r="AE3" s="19"/>
    </row>
    <row r="4" spans="1:31" x14ac:dyDescent="0.25">
      <c r="A4" s="20" t="s">
        <v>23</v>
      </c>
      <c r="B4" s="26" t="s">
        <v>17</v>
      </c>
      <c r="C4" s="26" t="s">
        <v>24</v>
      </c>
      <c r="D4" s="27">
        <v>5</v>
      </c>
      <c r="E4" s="26" t="s">
        <v>24</v>
      </c>
      <c r="F4" s="27">
        <v>4</v>
      </c>
      <c r="G4" s="27">
        <v>2</v>
      </c>
      <c r="H4" s="26" t="s">
        <v>25</v>
      </c>
      <c r="I4" s="26" t="s">
        <v>16</v>
      </c>
      <c r="J4" s="27">
        <v>5</v>
      </c>
      <c r="K4" s="27">
        <v>5</v>
      </c>
      <c r="L4" s="28">
        <v>6</v>
      </c>
      <c r="M4" s="27">
        <v>4</v>
      </c>
      <c r="N4" s="27">
        <v>2</v>
      </c>
      <c r="O4" s="27">
        <v>4</v>
      </c>
      <c r="P4" s="23">
        <v>6</v>
      </c>
      <c r="Q4" s="24">
        <f>(COUNTIF($B4:P4,1)*25)+(COUNTIF($B4:P4,2)*18)+(COUNTIF($B4:P4,3)*15)+(COUNTIF($B4:P4,4)*12)+(COUNTIF($B4:P4,5)*10)+(COUNTIF($B4:P4,6)*8)+(COUNTIF($B4:P4,7)*6)+(COUNTIF($B4:P4,8)*4)+(COUNTIF($B4:P4,9)*2)+(COUNTIF($B4:P4,10))+(COUNTIF($B4:P4,"1+")*30)+(COUNTIF($B4:P4,"2+")*23)+(COUNTIF($B4:P4,"3+")*20)+(COUNTIF($B4:P4,"4+")*17)+(COUNTIF($B4:P4,"5+")*15)+(COUNTIF($B4:P4,"6+")*13)+(COUNTIF($B4:P4,"7+")*11)+(COUNTIF($B4:P4,"8+")*9)+(COUNTIF($B4:P4,"9+")*7)+(COUNTIF($B4:P4,"10+")*6)+(COUNTIF($B4:P4,"11+")*5)+(COUNTIF($B4:P4,"12+")*5)+(COUNTIF($B4:P4,"13+")*5)+(COUNTIF($B4:P4,"14+")*5)+(COUNTIF($B4:P4,"15+")*5)+(COUNTIF($B4:P4,"16+")*5)</f>
        <v>218</v>
      </c>
      <c r="R4" s="16"/>
      <c r="S4" s="17">
        <v>2</v>
      </c>
      <c r="T4" s="25">
        <v>18</v>
      </c>
      <c r="U4" s="25">
        <f t="shared" ref="U4:U13" si="0">T4+5</f>
        <v>23</v>
      </c>
      <c r="W4" s="16"/>
      <c r="X4" s="16"/>
      <c r="Y4" s="16"/>
      <c r="Z4" s="16"/>
      <c r="AA4" s="16"/>
      <c r="AB4" s="19"/>
      <c r="AC4" s="19"/>
      <c r="AD4" s="19"/>
      <c r="AE4" s="19"/>
    </row>
    <row r="5" spans="1:31" x14ac:dyDescent="0.25">
      <c r="A5" s="29" t="s">
        <v>26</v>
      </c>
      <c r="B5" s="27">
        <v>7</v>
      </c>
      <c r="C5" s="9" t="s">
        <v>18</v>
      </c>
      <c r="D5" s="9" t="s">
        <v>25</v>
      </c>
      <c r="E5" s="14">
        <v>4</v>
      </c>
      <c r="F5" s="22">
        <v>2</v>
      </c>
      <c r="G5" s="10">
        <v>5</v>
      </c>
      <c r="H5" s="9" t="s">
        <v>24</v>
      </c>
      <c r="I5" s="14">
        <v>6</v>
      </c>
      <c r="J5" s="14">
        <v>4</v>
      </c>
      <c r="K5" s="14">
        <v>3</v>
      </c>
      <c r="L5" s="14">
        <v>4</v>
      </c>
      <c r="M5" s="14">
        <v>6</v>
      </c>
      <c r="N5" s="14">
        <v>3</v>
      </c>
      <c r="O5" s="14">
        <v>9</v>
      </c>
      <c r="P5" s="23">
        <v>2</v>
      </c>
      <c r="Q5" s="30">
        <f>(COUNTIF($B5:P5,1)*25)+(COUNTIF($B5:P5,2)*18)+(COUNTIF($B5:P5,3)*15)+(COUNTIF($B5:P5,4)*12)+(COUNTIF($B5:P5,5)*10)+(COUNTIF($B5:P5,6)*8)+(COUNTIF($B5:P5,7)*6)+(COUNTIF($B5:P5,8)*4)+(COUNTIF($B5:P5,9)*2)+(COUNTIF($B5:P5,10))+(COUNTIF($B5:P5,"1+")*30)+(COUNTIF($B5:P5,"2+")*23)+(COUNTIF($B5:P5,"3+")*20)+(COUNTIF($B5:P5,"4+")*17)+(COUNTIF($B5:P5,"5+")*15)+(COUNTIF($B5:P5,"6+")*13)+(COUNTIF($B5:P5,"7+")*11)+(COUNTIF($B5:P5,"8+")*9)+(COUNTIF($B5:P5,"9+")*7)+(COUNTIF($B5:P5,"10+")*6)+(COUNTIF($B5:P5,"11+")*5)+(COUNTIF($B5:P5,"12+")*5)+(COUNTIF($B5:P5,"13+")*5)+(COUNTIF($B5:P5,"14+")*5)+(COUNTIF($B5:P5,"15+")*5)+(COUNTIF($B5:P5,"16+")*5)</f>
        <v>188</v>
      </c>
      <c r="R5" s="16"/>
      <c r="S5" s="17">
        <v>3</v>
      </c>
      <c r="T5" s="25">
        <v>15</v>
      </c>
      <c r="U5" s="25">
        <f t="shared" si="0"/>
        <v>20</v>
      </c>
      <c r="W5" s="16"/>
      <c r="X5" s="16"/>
      <c r="Y5" s="16"/>
      <c r="Z5" s="16"/>
      <c r="AA5" s="16"/>
      <c r="AB5" s="19"/>
      <c r="AC5" s="19"/>
      <c r="AD5" s="19"/>
      <c r="AE5" s="19"/>
    </row>
    <row r="6" spans="1:31" x14ac:dyDescent="0.25">
      <c r="A6" s="20" t="s">
        <v>27</v>
      </c>
      <c r="B6" s="14">
        <v>5</v>
      </c>
      <c r="C6" s="9" t="s">
        <v>28</v>
      </c>
      <c r="D6" s="14">
        <v>3</v>
      </c>
      <c r="E6" s="14">
        <v>3</v>
      </c>
      <c r="F6" s="14">
        <v>6</v>
      </c>
      <c r="G6" s="14">
        <v>3</v>
      </c>
      <c r="H6" s="9" t="s">
        <v>29</v>
      </c>
      <c r="I6" s="14">
        <v>7</v>
      </c>
      <c r="J6" s="9" t="s">
        <v>18</v>
      </c>
      <c r="K6" s="14">
        <v>4</v>
      </c>
      <c r="L6" s="14">
        <v>5</v>
      </c>
      <c r="M6" s="14">
        <v>7</v>
      </c>
      <c r="N6" s="14">
        <v>4</v>
      </c>
      <c r="O6" s="14">
        <v>3</v>
      </c>
      <c r="P6" s="23">
        <v>3</v>
      </c>
      <c r="Q6" s="24">
        <f>(COUNTIF($B6:P6,1)*25)+(COUNTIF($B6:P6,2)*18)+(COUNTIF($B6:P6,3)*15)+(COUNTIF($B6:P6,4)*12)+(COUNTIF($B6:P6,5)*10)+(COUNTIF($B6:P6,6)*8)+(COUNTIF($B6:P6,7)*6)+(COUNTIF($B6:P6,8)*4)+(COUNTIF($B6:P6,9)*2)+(COUNTIF($B6:P6,10))+(COUNTIF($B6:P6,"1+")*30)+(COUNTIF($B6:P6,"2+")*23)+(COUNTIF($B6:P6,"3+")*20)+(COUNTIF($B6:P6,"4+")*17)+(COUNTIF($B6:P6,"5+")*15)+(COUNTIF($B6:P6,"6+")*13)+(COUNTIF($B6:P6,"7+")*11)+(COUNTIF($B6:P6,"8+")*9)+(COUNTIF($B6:P6,"9+")*7)+(COUNTIF($B6:P6,"10+")*6)+(COUNTIF($B6:P6,"11+")*5)+(COUNTIF($B6:P6,"12+")*5)+(COUNTIF($B6:P6,"13+")*5)+(COUNTIF($B6:P6,"14+")*5)+(COUNTIF($B6:P6,"15+")*5)+(COUNTIF($B6:P6,"16+")*5)</f>
        <v>181</v>
      </c>
      <c r="R6" s="16"/>
      <c r="S6" s="17">
        <v>4</v>
      </c>
      <c r="T6" s="25">
        <v>12</v>
      </c>
      <c r="U6" s="25">
        <f t="shared" si="0"/>
        <v>17</v>
      </c>
      <c r="W6" s="16"/>
      <c r="X6" s="16"/>
      <c r="Y6" s="16"/>
      <c r="Z6" s="16"/>
      <c r="AA6" s="16"/>
      <c r="AB6" s="19"/>
      <c r="AC6" s="19"/>
      <c r="AD6" s="19"/>
      <c r="AE6" s="19"/>
    </row>
    <row r="7" spans="1:31" x14ac:dyDescent="0.25">
      <c r="A7" s="20" t="s">
        <v>30</v>
      </c>
      <c r="B7" s="27">
        <v>4</v>
      </c>
      <c r="C7" s="9" t="s">
        <v>29</v>
      </c>
      <c r="D7" s="14">
        <v>6</v>
      </c>
      <c r="E7" s="14">
        <v>6</v>
      </c>
      <c r="F7" s="14">
        <v>7</v>
      </c>
      <c r="G7" s="14">
        <v>4</v>
      </c>
      <c r="H7" s="14">
        <v>2</v>
      </c>
      <c r="I7" s="14">
        <v>3</v>
      </c>
      <c r="J7" s="22">
        <v>9</v>
      </c>
      <c r="K7" s="14">
        <v>11</v>
      </c>
      <c r="L7" s="14">
        <v>7</v>
      </c>
      <c r="M7" s="14">
        <v>8</v>
      </c>
      <c r="N7" s="14">
        <v>6</v>
      </c>
      <c r="O7" s="14">
        <v>7</v>
      </c>
      <c r="P7" s="23">
        <v>5</v>
      </c>
      <c r="Q7" s="30">
        <f>(COUNTIF($B7:P7,1)*25)+(COUNTIF($B7:P7,2)*18)+(COUNTIF($B7:P7,3)*15)+(COUNTIF($B7:P7,4)*12)+(COUNTIF($B7:P7,5)*10)+(COUNTIF($B7:P7,6)*8)+(COUNTIF($B7:P7,7)*6)+(COUNTIF($B7:P7,8)*4)+(COUNTIF($B7:P7,9)*2)+(COUNTIF($B7:P7,10))+(COUNTIF($B7:P7,"1+")*30)+(COUNTIF($B7:P7,"2+")*23)+(COUNTIF($B7:P7,"3+")*20)+(COUNTIF($B7:P7,"4+")*17)+(COUNTIF($B7:P7,"5+")*15)+(COUNTIF($B7:P7,"6+")*13)+(COUNTIF($B7:P7,"7+")*11)+(COUNTIF($B7:P7,"8+")*9)+(COUNTIF($B7:P7,"9+")*7)+(COUNTIF($B7:P7,"10+")*6)+(COUNTIF($B7:P7,"11+")*5)+(COUNTIF($B7:P7,"12+")*5)+(COUNTIF($B7:P7,"13+")*5)+(COUNTIF($B7:P7,"14+")*5)+(COUNTIF($B7:P7,"15+")*5)+(COUNTIF($B7:P7,"16+")*5)</f>
        <v>128</v>
      </c>
      <c r="R7" s="16"/>
      <c r="S7" s="17">
        <v>5</v>
      </c>
      <c r="T7" s="25">
        <v>10</v>
      </c>
      <c r="U7" s="25">
        <f t="shared" si="0"/>
        <v>15</v>
      </c>
      <c r="W7" s="16"/>
      <c r="X7" s="16"/>
      <c r="Y7" s="16"/>
      <c r="Z7" s="16"/>
      <c r="AA7" s="16"/>
      <c r="AB7" s="31"/>
      <c r="AC7" s="19"/>
      <c r="AD7" s="19"/>
      <c r="AE7" s="19"/>
    </row>
    <row r="8" spans="1:31" x14ac:dyDescent="0.25">
      <c r="A8" s="20" t="s">
        <v>31</v>
      </c>
      <c r="B8" s="32"/>
      <c r="C8" s="14"/>
      <c r="D8" s="14"/>
      <c r="E8" s="14">
        <v>8</v>
      </c>
      <c r="F8" s="9" t="s">
        <v>18</v>
      </c>
      <c r="G8" s="14">
        <v>6</v>
      </c>
      <c r="H8" s="9" t="s">
        <v>28</v>
      </c>
      <c r="I8" s="9" t="s">
        <v>25</v>
      </c>
      <c r="J8" s="14">
        <v>11</v>
      </c>
      <c r="K8" s="14">
        <v>6</v>
      </c>
      <c r="L8" s="14">
        <v>2</v>
      </c>
      <c r="M8" s="14">
        <v>3</v>
      </c>
      <c r="N8" s="22">
        <v>11</v>
      </c>
      <c r="O8" s="14">
        <v>10</v>
      </c>
      <c r="P8" s="23">
        <v>7</v>
      </c>
      <c r="Q8" s="24">
        <f>(COUNTIF($B8:P8,1)*25)+(COUNTIF($B8:P8,2)*18)+(COUNTIF($B8:P8,3)*15)+(COUNTIF($B8:P8,4)*12)+(COUNTIF($B8:P8,5)*10)+(COUNTIF($B8:P8,6)*8)+(COUNTIF($B8:P8,7)*6)+(COUNTIF($B8:P8,8)*4)+(COUNTIF($B8:P8,9)*2)+(COUNTIF($B8:P8,10))+(COUNTIF($B8:P8,"1+")*30)+(COUNTIF($B8:P8,"2+")*23)+(COUNTIF($B8:P8,"3+")*20)+(COUNTIF($B8:P8,"4+")*17)+(COUNTIF($B8:P8,"5+")*15)+(COUNTIF($B8:P8,"6+")*13)+(COUNTIF($B8:P8,"7+")*11)+(COUNTIF($B8:P8,"8+")*9)+(COUNTIF($B8:P8,"9+")*7)+(COUNTIF($B8:P8,"10+")*6)+(COUNTIF($B8:P8,"11+")*5)+(COUNTIF($B8:P8,"12+")*5)+(COUNTIF($B8:P8,"13+")*5)+(COUNTIF($B8:P8,"14+")*5)+(COUNTIF($B8:P8,"15+")*5)+(COUNTIF($B8:P8,"16+")*5)</f>
        <v>106</v>
      </c>
      <c r="R8" s="16"/>
      <c r="S8" s="17">
        <v>6</v>
      </c>
      <c r="T8" s="25">
        <v>8</v>
      </c>
      <c r="U8" s="25">
        <f t="shared" si="0"/>
        <v>13</v>
      </c>
      <c r="W8" s="16"/>
      <c r="X8" s="16"/>
      <c r="Y8" s="16"/>
      <c r="Z8" s="16"/>
      <c r="AA8" s="16"/>
      <c r="AB8" s="31"/>
      <c r="AC8" s="19"/>
      <c r="AD8" s="19"/>
      <c r="AE8" s="19"/>
    </row>
    <row r="9" spans="1:31" x14ac:dyDescent="0.25">
      <c r="A9" s="20" t="s">
        <v>32</v>
      </c>
      <c r="B9" s="27">
        <v>6</v>
      </c>
      <c r="C9" s="27">
        <v>10</v>
      </c>
      <c r="D9" s="28">
        <v>7</v>
      </c>
      <c r="E9" s="27">
        <v>10</v>
      </c>
      <c r="F9" s="27">
        <v>9</v>
      </c>
      <c r="G9" s="27">
        <v>10</v>
      </c>
      <c r="H9" s="27">
        <v>11</v>
      </c>
      <c r="I9" s="27">
        <v>9</v>
      </c>
      <c r="J9" s="27">
        <v>6</v>
      </c>
      <c r="K9" s="27">
        <v>7</v>
      </c>
      <c r="L9" s="27">
        <v>9</v>
      </c>
      <c r="M9" s="27">
        <v>5</v>
      </c>
      <c r="N9" s="27">
        <v>5</v>
      </c>
      <c r="O9" s="27">
        <v>5</v>
      </c>
      <c r="P9" s="23">
        <v>8</v>
      </c>
      <c r="Q9" s="24">
        <f>(COUNTIF($B9:P9,1)*25)+(COUNTIF($B9:P9,2)*18)+(COUNTIF($B9:P9,3)*15)+(COUNTIF($B9:P9,4)*12)+(COUNTIF($B9:P9,5)*10)+(COUNTIF($B9:P9,6)*8)+(COUNTIF($B9:P9,7)*6)+(COUNTIF($B9:P9,8)*4)+(COUNTIF($B9:P9,9)*2)+(COUNTIF($B9:P9,10))+(COUNTIF($B9:P9,"1+")*30)+(COUNTIF($B9:P9,"2+")*23)+(COUNTIF($B9:P9,"3+")*20)+(COUNTIF($B9:P9,"4+")*17)+(COUNTIF($B9:P9,"5+")*15)+(COUNTIF($B9:P9,"6+")*13)+(COUNTIF($B9:P9,"7+")*11)+(COUNTIF($B9:P9,"8+")*9)+(COUNTIF($B9:P9,"9+")*7)+(COUNTIF($B9:P9,"10+")*6)+(COUNTIF($B9:P9,"11+")*5)+(COUNTIF($B9:P9,"12+")*5)+(COUNTIF($B9:P9,"13+")*5)+(COUNTIF($B9:P9,"14+")*5)+(COUNTIF($B9:P9,"15+")*5)+(COUNTIF($B9:P9,"16+")*5)</f>
        <v>71</v>
      </c>
      <c r="R9" s="16"/>
      <c r="S9" s="17">
        <v>7</v>
      </c>
      <c r="T9" s="25">
        <v>6</v>
      </c>
      <c r="U9" s="25">
        <f t="shared" si="0"/>
        <v>11</v>
      </c>
      <c r="W9" s="16"/>
      <c r="X9" s="16"/>
      <c r="Y9" s="16"/>
      <c r="Z9" s="16"/>
      <c r="AA9" s="16"/>
      <c r="AB9" s="31"/>
      <c r="AC9" s="19"/>
      <c r="AD9" s="19"/>
      <c r="AE9" s="19"/>
    </row>
    <row r="10" spans="1:31" x14ac:dyDescent="0.25">
      <c r="A10" s="33" t="s">
        <v>33</v>
      </c>
      <c r="B10" s="27">
        <v>8</v>
      </c>
      <c r="C10" s="26" t="s">
        <v>25</v>
      </c>
      <c r="D10" s="27">
        <v>9</v>
      </c>
      <c r="E10" s="28">
        <v>11</v>
      </c>
      <c r="F10" s="27">
        <v>8</v>
      </c>
      <c r="G10" s="27">
        <v>11</v>
      </c>
      <c r="H10" s="27">
        <v>7</v>
      </c>
      <c r="I10" s="27">
        <v>10</v>
      </c>
      <c r="J10" s="27">
        <v>8</v>
      </c>
      <c r="K10" s="27">
        <v>8</v>
      </c>
      <c r="L10" s="27">
        <v>8</v>
      </c>
      <c r="M10" s="27">
        <v>11</v>
      </c>
      <c r="N10" s="27">
        <v>9</v>
      </c>
      <c r="O10" s="27"/>
      <c r="P10" s="23"/>
      <c r="Q10" s="30">
        <f>(COUNTIF($B10:P10,1)*25)+(COUNTIF($B10:P10,2)*18)+(COUNTIF($B10:P10,3)*15)+(COUNTIF($B10:P10,4)*12)+(COUNTIF($B10:P10,5)*10)+(COUNTIF($B10:P10,6)*8)+(COUNTIF($B10:P10,7)*6)+(COUNTIF($B10:P10,8)*4)+(COUNTIF($B10:P10,9)*2)+(COUNTIF($B10:P10,10))+(COUNTIF($B10:P10,"1+")*30)+(COUNTIF($B10:P10,"2+")*23)+(COUNTIF($B10:P10,"3+")*20)+(COUNTIF($B10:P10,"4+")*17)+(COUNTIF($B10:P10,"5+")*15)+(COUNTIF($B10:P10,"6+")*13)+(COUNTIF($B10:P10,"7+")*11)+(COUNTIF($B10:P10,"8+")*9)+(COUNTIF($B10:P10,"9+")*7)+(COUNTIF($B10:P10,"10+")*6)+(COUNTIF($B10:P10,"11+")*5)+(COUNTIF($B10:P10,"12+")*5)+(COUNTIF($B10:P10,"13+")*5)+(COUNTIF($B10:P10,"14+")*5)+(COUNTIF($B10:P10,"15+")*5)+(COUNTIF($B10:P10,"16+")*5)</f>
        <v>48</v>
      </c>
      <c r="R10" s="16"/>
      <c r="S10" s="17">
        <v>8</v>
      </c>
      <c r="T10" s="34">
        <v>4</v>
      </c>
      <c r="U10" s="25">
        <f t="shared" si="0"/>
        <v>9</v>
      </c>
      <c r="W10" s="16"/>
      <c r="X10" s="16"/>
      <c r="Y10" s="16"/>
      <c r="Z10" s="16"/>
      <c r="AA10" s="16"/>
      <c r="AB10" s="31"/>
      <c r="AC10" s="19"/>
      <c r="AD10" s="19"/>
      <c r="AE10" s="19"/>
    </row>
    <row r="11" spans="1:31" x14ac:dyDescent="0.25">
      <c r="A11" s="35" t="s">
        <v>34</v>
      </c>
      <c r="B11" s="27">
        <v>9</v>
      </c>
      <c r="C11" s="27">
        <v>7</v>
      </c>
      <c r="D11" s="28">
        <v>8</v>
      </c>
      <c r="E11" s="27">
        <v>9</v>
      </c>
      <c r="F11" s="27">
        <v>11</v>
      </c>
      <c r="G11" s="27">
        <v>8</v>
      </c>
      <c r="H11" s="27">
        <v>9</v>
      </c>
      <c r="I11" s="27">
        <v>8</v>
      </c>
      <c r="J11" s="27">
        <v>10</v>
      </c>
      <c r="K11" s="27">
        <v>9</v>
      </c>
      <c r="L11" s="27">
        <v>11</v>
      </c>
      <c r="M11" s="27">
        <v>10</v>
      </c>
      <c r="N11" s="27">
        <v>8</v>
      </c>
      <c r="O11" s="27">
        <v>6</v>
      </c>
      <c r="P11" s="23">
        <v>9</v>
      </c>
      <c r="Q11" s="30">
        <f>(COUNTIF($B11:P11,1)*25)+(COUNTIF($B11:P11,2)*18)+(COUNTIF($B11:P11,3)*15)+(COUNTIF($B11:P11,4)*12)+(COUNTIF($B11:P11,5)*10)+(COUNTIF($B11:P11,6)*8)+(COUNTIF($B11:P11,7)*6)+(COUNTIF($B11:P11,8)*4)+(COUNTIF($B11:P11,9)*2)+(COUNTIF($B11:P11,10))+(COUNTIF($B11:P11,"1+")*30)+(COUNTIF($B11:P11,"2+")*23)+(COUNTIF($B11:P11,"3+")*20)+(COUNTIF($B11:P11,"4+")*17)+(COUNTIF($B11:P11,"5+")*15)+(COUNTIF($B11:P11,"6+")*13)+(COUNTIF($B11:P11,"7+")*11)+(COUNTIF($B11:P11,"8+")*9)+(COUNTIF($B11:P11,"9+")*7)+(COUNTIF($B11:P11,"10+")*6)+(COUNTIF($B11:P11,"11+")*5)+(COUNTIF($B11:P11,"12+")*5)+(COUNTIF($B11:P11,"13+")*5)+(COUNTIF($B11:P11,"14+")*5)+(COUNTIF($B11:P11,"15+")*5)+(COUNTIF($B11:P11,"16+")*5)</f>
        <v>42</v>
      </c>
      <c r="R11" s="16"/>
      <c r="S11" s="17">
        <v>9</v>
      </c>
      <c r="T11" s="25">
        <v>2</v>
      </c>
      <c r="U11" s="25">
        <f t="shared" si="0"/>
        <v>7</v>
      </c>
      <c r="W11" s="16"/>
      <c r="X11" s="16"/>
      <c r="Y11" s="16"/>
      <c r="Z11" s="16"/>
      <c r="AA11" s="16"/>
      <c r="AB11" s="31"/>
      <c r="AC11" s="19"/>
      <c r="AD11" s="19"/>
      <c r="AE11" s="19"/>
    </row>
    <row r="12" spans="1:31" x14ac:dyDescent="0.25">
      <c r="A12" s="20" t="s">
        <v>35</v>
      </c>
      <c r="B12" s="27">
        <v>10</v>
      </c>
      <c r="C12" s="27">
        <v>9</v>
      </c>
      <c r="D12" s="28">
        <v>10</v>
      </c>
      <c r="E12" s="27">
        <v>7</v>
      </c>
      <c r="F12" s="27">
        <v>10</v>
      </c>
      <c r="G12" s="27">
        <v>9</v>
      </c>
      <c r="H12" s="27">
        <v>10</v>
      </c>
      <c r="I12" s="27">
        <v>11</v>
      </c>
      <c r="J12" s="27">
        <v>7</v>
      </c>
      <c r="K12" s="27">
        <v>10</v>
      </c>
      <c r="L12" s="27">
        <v>10</v>
      </c>
      <c r="M12" s="27">
        <v>9</v>
      </c>
      <c r="N12" s="27">
        <v>10</v>
      </c>
      <c r="O12" s="27">
        <v>8</v>
      </c>
      <c r="P12" s="23">
        <v>10</v>
      </c>
      <c r="Q12" s="30">
        <f>(COUNTIF($B12:P12,1)*25)+(COUNTIF($B12:P12,2)*18)+(COUNTIF($B12:P12,3)*15)+(COUNTIF($B12:P12,4)*12)+(COUNTIF($B12:P12,5)*10)+(COUNTIF($B12:P12,6)*8)+(COUNTIF($B12:P12,7)*6)+(COUNTIF($B12:P12,8)*4)+(COUNTIF($B12:P12,9)*2)+(COUNTIF($B12:P12,10))+(COUNTIF($B12:P12,"1+")*30)+(COUNTIF($B12:P12,"2+")*23)+(COUNTIF($B12:P12,"3+")*20)+(COUNTIF($B12:P12,"4+")*17)+(COUNTIF($B12:P12,"5+")*15)+(COUNTIF($B12:P12,"6+")*13)+(COUNTIF($B12:P12,"7+")*11)+(COUNTIF($B12:P12,"8+")*9)+(COUNTIF($B12:P12,"9+")*7)+(COUNTIF($B12:P12,"10+")*6)+(COUNTIF($B12:P12,"11+")*5)+(COUNTIF($B12:P12,"12+")*5)+(COUNTIF($B12:P12,"13+")*5)+(COUNTIF($B12:P12,"14+")*5)+(COUNTIF($B12:P12,"15+")*5)+(COUNTIF($B12:P12,"16+")*5)</f>
        <v>30</v>
      </c>
      <c r="R12" s="16"/>
      <c r="S12" s="17">
        <v>10</v>
      </c>
      <c r="T12" s="25">
        <v>1</v>
      </c>
      <c r="U12" s="25">
        <f t="shared" si="0"/>
        <v>6</v>
      </c>
      <c r="W12" s="16"/>
      <c r="X12" s="16"/>
      <c r="Y12" s="16"/>
      <c r="Z12" s="16"/>
      <c r="AA12" s="16"/>
      <c r="AB12" s="31"/>
      <c r="AC12" s="19"/>
      <c r="AD12" s="19"/>
      <c r="AE12" s="19"/>
    </row>
    <row r="13" spans="1:31" x14ac:dyDescent="0.25">
      <c r="A13" s="36"/>
      <c r="B13" s="27"/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3"/>
      <c r="Q13" s="24">
        <f>(COUNTIF($B13:P13,1)*25)+(COUNTIF($B13:P13,2)*18)+(COUNTIF($B13:P13,3)*15)+(COUNTIF($B13:P13,4)*12)+(COUNTIF($B13:P13,5)*10)+(COUNTIF($B13:P13,6)*8)+(COUNTIF($B13:P13,7)*6)+(COUNTIF($B13:P13,8)*4)+(COUNTIF($B13:P13,9)*2)+(COUNTIF($B13:P13,10))+(COUNTIF($B13:P13,"1+")*30)+(COUNTIF($B13:P13,"2+")*23)+(COUNTIF($B13:P13,"3+")*20)+(COUNTIF($B13:P13,"4+")*17)+(COUNTIF($B13:P13,"5+")*15)+(COUNTIF($B13:P13,"6+")*13)+(COUNTIF($B13:P13,"7+")*11)+(COUNTIF($B13:P13,"8+")*9)+(COUNTIF($B13:P13,"9+")*7)+(COUNTIF($B13:P13,"10+")*6)+(COUNTIF($B13:P13,"11+")*5)+(COUNTIF($B13:P13,"12+")*5)+(COUNTIF($B13:P13,"13+")*5)+(COUNTIF($B13:P13,"14+")*5)+(COUNTIF($B13:P13,"15+")*5)+(COUNTIF($B13:P13,"16+")*5)</f>
        <v>0</v>
      </c>
      <c r="R13" s="16"/>
      <c r="S13" s="17" t="s">
        <v>36</v>
      </c>
      <c r="T13" s="34">
        <v>0</v>
      </c>
      <c r="U13" s="25">
        <f t="shared" si="0"/>
        <v>5</v>
      </c>
      <c r="W13" s="16"/>
      <c r="X13" s="16"/>
      <c r="Y13" s="16"/>
      <c r="Z13" s="16"/>
      <c r="AA13" s="16"/>
      <c r="AB13" s="31"/>
      <c r="AC13" s="19"/>
      <c r="AD13" s="19"/>
      <c r="AE13" s="19"/>
    </row>
    <row r="14" spans="1:31" x14ac:dyDescent="0.25">
      <c r="A14" s="36"/>
      <c r="B14" s="37"/>
      <c r="C14" s="10"/>
      <c r="D14" s="10"/>
      <c r="E14" s="14"/>
      <c r="F14" s="11"/>
      <c r="G14" s="10"/>
      <c r="H14" s="14"/>
      <c r="I14" s="10"/>
      <c r="J14" s="10"/>
      <c r="K14" s="22"/>
      <c r="L14" s="14"/>
      <c r="M14" s="14"/>
      <c r="N14" s="14"/>
      <c r="O14" s="14"/>
      <c r="P14" s="23"/>
      <c r="Q14" s="30">
        <f>(COUNTIF($B14:P14,1)*25)+(COUNTIF($B14:P14,2)*18)+(COUNTIF($B14:P14,3)*15)+(COUNTIF($B14:P14,4)*12)+(COUNTIF($B14:P14,5)*10)+(COUNTIF($B14:P14,6)*8)+(COUNTIF($B14:P14,7)*6)+(COUNTIF($B14:P14,8)*4)+(COUNTIF($B14:P14,9)*2)+(COUNTIF($B14:P14,10))+(COUNTIF($B14:P14,"1+")*30)+(COUNTIF($B14:P14,"2+")*23)+(COUNTIF($B14:P14,"3+")*20)+(COUNTIF($B14:P14,"4+")*17)+(COUNTIF($B14:P14,"5+")*15)+(COUNTIF($B14:P14,"6+")*13)+(COUNTIF($B14:P14,"7+")*11)+(COUNTIF($B14:P14,"8+")*9)+(COUNTIF($B14:P14,"9+")*7)+(COUNTIF($B14:P14,"10+")*6)+(COUNTIF($B14:P14,"11+")*5)+(COUNTIF($B14:P14,"12+")*5)+(COUNTIF($B14:P14,"13+")*5)+(COUNTIF($B14:P14,"14+")*5)+(COUNTIF($B14:P14,"15+")*5)+(COUNTIF($B14:P14,"16+")*5)</f>
        <v>0</v>
      </c>
      <c r="R14" s="16"/>
      <c r="S14" s="17"/>
      <c r="T14" s="25"/>
      <c r="U14" s="25"/>
      <c r="W14" s="16"/>
      <c r="X14" s="16"/>
      <c r="Y14" s="16"/>
      <c r="Z14" s="16"/>
      <c r="AA14" s="16"/>
      <c r="AB14" s="31"/>
      <c r="AC14" s="19"/>
      <c r="AD14" s="19"/>
      <c r="AE14" s="19"/>
    </row>
    <row r="15" spans="1:31" x14ac:dyDescent="0.25">
      <c r="A15" s="36"/>
      <c r="B15" s="27"/>
      <c r="C15" s="14"/>
      <c r="D15" s="14"/>
      <c r="E15" s="14"/>
      <c r="F15" s="14"/>
      <c r="G15" s="14"/>
      <c r="H15" s="10"/>
      <c r="I15" s="10"/>
      <c r="J15" s="14"/>
      <c r="K15" s="14"/>
      <c r="L15" s="14"/>
      <c r="M15" s="14"/>
      <c r="N15" s="14"/>
      <c r="O15" s="14"/>
      <c r="P15" s="23"/>
      <c r="Q15" s="30">
        <f>(COUNTIF($B15:P15,1)*25)+(COUNTIF($B15:P15,2)*18)+(COUNTIF($B15:P15,3)*15)+(COUNTIF($B15:P15,4)*12)+(COUNTIF($B15:P15,5)*10)+(COUNTIF($B15:P15,6)*8)+(COUNTIF($B15:P15,7)*6)+(COUNTIF($B15:P15,8)*4)+(COUNTIF($B15:P15,9)*2)+(COUNTIF($B15:P15,10))+(COUNTIF($B15:P15,"1+")*30)+(COUNTIF($B15:P15,"2+")*23)+(COUNTIF($B15:P15,"3+")*20)+(COUNTIF($B15:P15,"4+")*17)+(COUNTIF($B15:P15,"5+")*15)+(COUNTIF($B15:P15,"6+")*13)+(COUNTIF($B15:P15,"7+")*11)+(COUNTIF($B15:P15,"8+")*9)+(COUNTIF($B15:P15,"9+")*7)+(COUNTIF($B15:P15,"10+")*6)+(COUNTIF($B15:P15,"11+")*5)+(COUNTIF($B15:P15,"12+")*5)+(COUNTIF($B15:P15,"13+")*5)+(COUNTIF($B15:P15,"14+")*5)+(COUNTIF($B15:P15,"15+")*5)+(COUNTIF($B15:P15,"16+")*5)</f>
        <v>0</v>
      </c>
      <c r="R15" s="16"/>
      <c r="S15" s="17"/>
      <c r="T15" s="25"/>
      <c r="U15" s="25"/>
      <c r="W15" s="16"/>
      <c r="X15" s="16"/>
      <c r="Y15" s="16"/>
      <c r="Z15" s="16"/>
      <c r="AA15" s="16"/>
      <c r="AB15" s="31"/>
      <c r="AC15" s="19"/>
      <c r="AD15" s="19"/>
      <c r="AE15" s="19"/>
    </row>
    <row r="16" spans="1:31" x14ac:dyDescent="0.25">
      <c r="A16" s="36"/>
      <c r="B16" s="27"/>
      <c r="C16" s="10"/>
      <c r="D16" s="14"/>
      <c r="E16" s="11"/>
      <c r="F16" s="10"/>
      <c r="G16" s="22"/>
      <c r="H16" s="10"/>
      <c r="I16" s="11"/>
      <c r="J16" s="14"/>
      <c r="K16" s="10"/>
      <c r="L16" s="10"/>
      <c r="M16" s="11"/>
      <c r="N16" s="10"/>
      <c r="O16" s="10"/>
      <c r="P16" s="38"/>
      <c r="Q16" s="24">
        <f>(COUNTIF($B16:P16,1)*25)+(COUNTIF($B16:P16,2)*18)+(COUNTIF($B16:P16,3)*15)+(COUNTIF($B16:P16,4)*12)+(COUNTIF($B16:P16,5)*10)+(COUNTIF($B16:P16,6)*8)+(COUNTIF($B16:P16,7)*6)+(COUNTIF($B16:P16,8)*4)+(COUNTIF($B16:P16,9)*2)+(COUNTIF($B16:P16,10))+(COUNTIF($B16:P16,"1+")*30)+(COUNTIF($B16:P16,"2+")*23)+(COUNTIF($B16:P16,"3+")*20)+(COUNTIF($B16:P16,"4+")*17)+(COUNTIF($B16:P16,"5+")*15)+(COUNTIF($B16:P16,"6+")*13)+(COUNTIF($B16:P16,"7+")*11)+(COUNTIF($B16:P16,"8+")*9)+(COUNTIF($B16:P16,"9+")*7)+(COUNTIF($B16:P16,"10+")*6)+(COUNTIF($B16:P16,"11+")*5)+(COUNTIF($B16:P16,"12+")*5)+(COUNTIF($B16:P16,"13+")*5)+(COUNTIF($B16:P16,"14+")*5)+(COUNTIF($B16:P16,"15+")*5)+(COUNTIF($B16:P16,"16+")*5)</f>
        <v>0</v>
      </c>
      <c r="R16" s="16"/>
      <c r="S16" s="17"/>
      <c r="T16" s="25"/>
      <c r="U16" s="25"/>
      <c r="W16" s="16"/>
      <c r="X16" s="16"/>
      <c r="Y16" s="16"/>
      <c r="Z16" s="16"/>
      <c r="AA16" s="16"/>
      <c r="AB16" s="31"/>
      <c r="AC16" s="19"/>
      <c r="AD16" s="19"/>
      <c r="AE16" s="19"/>
    </row>
    <row r="17" spans="1:31" ht="15.75" thickBot="1" x14ac:dyDescent="0.3">
      <c r="A17" s="36"/>
      <c r="B17" s="27"/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3"/>
      <c r="Q17" s="24">
        <f>(COUNTIF($B17:P17,1)*25)+(COUNTIF($B17:P17,2)*18)+(COUNTIF($B17:P17,3)*15)+(COUNTIF($B17:P17,4)*12)+(COUNTIF($B17:P17,5)*10)+(COUNTIF($B17:P17,6)*8)+(COUNTIF($B17:P17,7)*6)+(COUNTIF($B17:P17,8)*4)+(COUNTIF($B17:P17,9)*2)+(COUNTIF($B17:P17,10))+(COUNTIF($B17:P17,"1+")*30)+(COUNTIF($B17:P17,"2+")*23)+(COUNTIF($B17:P17,"3+")*20)+(COUNTIF($B17:P17,"4+")*17)+(COUNTIF($B17:P17,"5+")*15)+(COUNTIF($B17:P17,"6+")*13)+(COUNTIF($B17:P17,"7+")*11)+(COUNTIF($B17:P17,"8+")*9)+(COUNTIF($B17:P17,"9+")*7)+(COUNTIF($B17:P17,"10+")*6)+(COUNTIF($B17:P17,"11+")*5)+(COUNTIF($B17:P17,"12+")*5)+(COUNTIF($B17:P17,"13+")*5)+(COUNTIF($B17:P17,"14+")*5)+(COUNTIF($B17:P17,"15+")*5)+(COUNTIF($B17:P17,"16+")*5)</f>
        <v>0</v>
      </c>
      <c r="R17" s="16"/>
      <c r="S17" s="17"/>
      <c r="T17" s="25"/>
      <c r="U17" s="25"/>
      <c r="W17" s="16"/>
      <c r="X17" s="16"/>
      <c r="Y17" s="16"/>
      <c r="Z17" s="16"/>
      <c r="AA17" s="16"/>
      <c r="AB17" s="31"/>
      <c r="AC17" s="19"/>
      <c r="AD17" s="19"/>
      <c r="AE17" s="19"/>
    </row>
    <row r="18" spans="1:31" s="41" customFormat="1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16"/>
      <c r="S18" s="17"/>
      <c r="T18" s="25"/>
      <c r="U18" s="25"/>
      <c r="W18" s="42"/>
      <c r="X18" s="42"/>
      <c r="Y18" s="42"/>
      <c r="Z18" s="16"/>
      <c r="AA18" s="16"/>
      <c r="AB18" s="31"/>
      <c r="AC18" s="19"/>
      <c r="AD18" s="19"/>
      <c r="AE18" s="19"/>
    </row>
    <row r="19" spans="1:31" x14ac:dyDescent="0.25">
      <c r="A19" s="43" t="s">
        <v>37</v>
      </c>
      <c r="B19" s="44" t="s">
        <v>38</v>
      </c>
      <c r="C19" s="44" t="s">
        <v>39</v>
      </c>
      <c r="D19" s="44" t="s">
        <v>40</v>
      </c>
      <c r="E19" s="44" t="s">
        <v>41</v>
      </c>
      <c r="F19" s="44" t="s">
        <v>42</v>
      </c>
      <c r="G19" s="44" t="s">
        <v>43</v>
      </c>
      <c r="H19" s="44" t="s">
        <v>44</v>
      </c>
      <c r="I19" s="44" t="s">
        <v>45</v>
      </c>
      <c r="J19" s="44" t="s">
        <v>46</v>
      </c>
      <c r="K19" s="44" t="s">
        <v>47</v>
      </c>
      <c r="L19" s="44" t="s">
        <v>48</v>
      </c>
      <c r="M19" s="44" t="s">
        <v>49</v>
      </c>
      <c r="N19" s="44" t="s">
        <v>50</v>
      </c>
      <c r="O19" s="44" t="s">
        <v>51</v>
      </c>
      <c r="P19" s="44" t="s">
        <v>52</v>
      </c>
    </row>
    <row r="20" spans="1:31" s="41" customFormat="1" x14ac:dyDescent="0.25">
      <c r="A20" s="47"/>
      <c r="B20" s="47" t="s">
        <v>53</v>
      </c>
      <c r="C20" s="47" t="s">
        <v>53</v>
      </c>
      <c r="D20" s="47" t="s">
        <v>53</v>
      </c>
      <c r="E20" s="47" t="s">
        <v>53</v>
      </c>
      <c r="F20" s="47" t="s">
        <v>54</v>
      </c>
      <c r="G20" s="47" t="s">
        <v>53</v>
      </c>
      <c r="H20" s="47" t="s">
        <v>53</v>
      </c>
      <c r="I20" s="47" t="s">
        <v>53</v>
      </c>
      <c r="J20" s="47" t="s">
        <v>53</v>
      </c>
      <c r="K20" s="47" t="s">
        <v>55</v>
      </c>
      <c r="L20" s="47" t="s">
        <v>55</v>
      </c>
      <c r="M20" s="47" t="s">
        <v>55</v>
      </c>
      <c r="N20" s="47" t="s">
        <v>55</v>
      </c>
      <c r="O20" s="47" t="s">
        <v>55</v>
      </c>
      <c r="P20" s="47" t="s">
        <v>53</v>
      </c>
      <c r="Q20" s="47"/>
      <c r="R20" s="16"/>
      <c r="S20" s="16"/>
      <c r="T20" s="18"/>
      <c r="U20" s="16"/>
      <c r="V20" s="16"/>
      <c r="W20" s="42"/>
      <c r="X20" s="42"/>
      <c r="Y20" s="42"/>
      <c r="Z20" s="16"/>
      <c r="AA20" s="16"/>
      <c r="AB20" s="31"/>
      <c r="AC20" s="19"/>
      <c r="AD20" s="19"/>
      <c r="AE20" s="19"/>
    </row>
    <row r="21" spans="1:31" s="50" customFormat="1" ht="15" customHeight="1" x14ac:dyDescent="0.25">
      <c r="A21" s="48" t="s">
        <v>56</v>
      </c>
      <c r="B21" s="48" t="s">
        <v>57</v>
      </c>
      <c r="C21" s="48" t="s">
        <v>58</v>
      </c>
      <c r="D21" s="48" t="s">
        <v>59</v>
      </c>
      <c r="E21" s="48" t="s">
        <v>60</v>
      </c>
      <c r="F21" s="48" t="s">
        <v>61</v>
      </c>
      <c r="G21" s="48" t="s">
        <v>62</v>
      </c>
      <c r="H21" s="48" t="s">
        <v>63</v>
      </c>
      <c r="I21" s="48" t="s">
        <v>64</v>
      </c>
      <c r="J21" s="48" t="s">
        <v>65</v>
      </c>
      <c r="K21" s="48" t="s">
        <v>66</v>
      </c>
      <c r="L21" s="48" t="s">
        <v>67</v>
      </c>
      <c r="M21" s="48" t="s">
        <v>68</v>
      </c>
      <c r="N21" s="48" t="s">
        <v>69</v>
      </c>
      <c r="O21" s="48" t="s">
        <v>70</v>
      </c>
      <c r="P21" s="48" t="s">
        <v>71</v>
      </c>
      <c r="Q21" s="43"/>
      <c r="R21" s="49"/>
      <c r="S21" s="49"/>
      <c r="T21" s="18"/>
      <c r="U21" s="16"/>
      <c r="V21" s="16"/>
      <c r="Y21" s="49"/>
      <c r="Z21" s="49"/>
      <c r="AA21" s="49"/>
      <c r="AB21" s="49"/>
      <c r="AC21" s="49"/>
      <c r="AD21" s="49"/>
      <c r="AE21" s="49"/>
    </row>
    <row r="22" spans="1:31" x14ac:dyDescent="0.25">
      <c r="R22" s="16"/>
      <c r="S22" s="16"/>
      <c r="T22" s="18"/>
      <c r="U22" s="16"/>
      <c r="V22" s="16"/>
      <c r="W22" s="16"/>
      <c r="X22" s="16"/>
      <c r="Y22" s="16"/>
      <c r="Z22" s="16"/>
      <c r="AA22" s="16"/>
      <c r="AB22" s="31"/>
      <c r="AC22" s="19"/>
      <c r="AD22" s="19"/>
      <c r="AE22" s="19"/>
    </row>
    <row r="23" spans="1:31" x14ac:dyDescent="0.25">
      <c r="A23" s="51" t="s">
        <v>72</v>
      </c>
      <c r="Q23" s="52"/>
      <c r="R23" s="16"/>
      <c r="S23" s="16"/>
      <c r="T23" s="16"/>
      <c r="U23" s="16"/>
      <c r="V23" s="16"/>
      <c r="W23" s="16"/>
      <c r="X23" s="16"/>
      <c r="Y23" s="16"/>
      <c r="Z23" s="16"/>
      <c r="AA23" s="53"/>
      <c r="AB23" s="54"/>
    </row>
    <row r="24" spans="1:31" x14ac:dyDescent="0.25">
      <c r="A24" s="55" t="s">
        <v>73</v>
      </c>
      <c r="Q24" s="52"/>
      <c r="R24" s="16"/>
      <c r="S24" s="16"/>
      <c r="T24" s="16"/>
      <c r="U24" s="16"/>
      <c r="V24" s="16"/>
      <c r="W24" s="16"/>
      <c r="X24" s="16"/>
      <c r="Y24" s="16"/>
      <c r="Z24" s="16"/>
      <c r="AA24" s="53"/>
      <c r="AB24" s="54"/>
    </row>
    <row r="25" spans="1:3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2"/>
      <c r="R25" s="16"/>
      <c r="S25" s="16"/>
      <c r="T25" s="16"/>
      <c r="U25" s="16"/>
      <c r="V25" s="16"/>
      <c r="W25" s="16"/>
      <c r="X25" s="16"/>
      <c r="Y25" s="16"/>
      <c r="Z25" s="16"/>
      <c r="AA25" s="53"/>
      <c r="AB25" s="54"/>
    </row>
    <row r="26" spans="1:31" x14ac:dyDescent="0.25">
      <c r="A26" s="53"/>
      <c r="B26" s="53"/>
      <c r="C26" s="53"/>
      <c r="D26" s="53"/>
      <c r="E26" s="53"/>
      <c r="F26" s="53"/>
      <c r="G26" s="53"/>
      <c r="H26" s="56"/>
      <c r="I26" s="53"/>
      <c r="J26" s="53"/>
      <c r="K26" s="53"/>
      <c r="L26" s="53"/>
      <c r="M26" s="53"/>
      <c r="N26" s="53"/>
      <c r="O26" s="53"/>
      <c r="P26" s="53"/>
      <c r="Q26" s="52"/>
      <c r="R26" s="16"/>
      <c r="S26" s="16"/>
      <c r="T26" s="16"/>
      <c r="U26" s="16"/>
      <c r="V26" s="16"/>
      <c r="W26" s="16"/>
      <c r="X26" s="16"/>
      <c r="Y26" s="16"/>
      <c r="Z26" s="16"/>
      <c r="AA26" s="53"/>
      <c r="AB26" s="54"/>
    </row>
    <row r="27" spans="1:31" x14ac:dyDescent="0.25">
      <c r="A27" s="53"/>
      <c r="B27" s="53"/>
      <c r="C27" s="53"/>
      <c r="D27" s="53"/>
      <c r="E27" s="53"/>
      <c r="F27" s="53"/>
      <c r="G27" s="53"/>
      <c r="H27" s="56"/>
      <c r="I27" s="53"/>
      <c r="J27" s="53"/>
      <c r="K27" s="53"/>
      <c r="L27" s="53"/>
      <c r="M27" s="53"/>
      <c r="N27" s="53"/>
      <c r="O27" s="53"/>
      <c r="P27" s="53"/>
      <c r="Q27" s="52"/>
      <c r="R27" s="16"/>
      <c r="S27" s="16"/>
      <c r="T27" s="16"/>
      <c r="U27" s="16"/>
      <c r="V27" s="16"/>
      <c r="W27" s="16"/>
      <c r="X27" s="16"/>
      <c r="Y27" s="16"/>
      <c r="Z27" s="16"/>
      <c r="AA27" s="53"/>
    </row>
    <row r="28" spans="1:3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2"/>
      <c r="R28" s="16"/>
      <c r="S28" s="16"/>
      <c r="T28" s="16"/>
      <c r="U28" s="16"/>
      <c r="V28" s="16"/>
      <c r="W28" s="16"/>
      <c r="X28" s="16"/>
      <c r="Y28" s="16"/>
      <c r="Z28" s="16"/>
      <c r="AA28" s="53"/>
    </row>
    <row r="29" spans="1:3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2"/>
      <c r="R29" s="16"/>
      <c r="S29" s="16"/>
      <c r="T29" s="16"/>
      <c r="U29" s="16"/>
      <c r="V29" s="16"/>
      <c r="W29" s="16"/>
      <c r="X29" s="16"/>
      <c r="Y29" s="16"/>
      <c r="Z29" s="16"/>
      <c r="AA29" s="53"/>
    </row>
    <row r="30" spans="1:3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2"/>
      <c r="R30" s="16"/>
      <c r="S30" s="16"/>
      <c r="T30" s="16"/>
      <c r="U30" s="16"/>
      <c r="V30" s="16"/>
      <c r="W30" s="16"/>
      <c r="X30" s="16"/>
      <c r="Y30" s="16"/>
      <c r="Z30" s="16"/>
      <c r="AA30" s="53"/>
    </row>
    <row r="31" spans="1:3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2"/>
      <c r="R31" s="16"/>
      <c r="S31" s="16"/>
      <c r="T31" s="16"/>
      <c r="U31" s="16"/>
      <c r="V31" s="16"/>
      <c r="W31" s="16"/>
      <c r="X31" s="16"/>
      <c r="Y31" s="16"/>
      <c r="Z31" s="16"/>
      <c r="AA31" s="53"/>
    </row>
    <row r="32" spans="1:3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2"/>
      <c r="R32" s="16"/>
      <c r="S32" s="16"/>
      <c r="T32" s="16"/>
      <c r="U32" s="16"/>
      <c r="V32" s="16"/>
      <c r="W32" s="16"/>
      <c r="X32" s="16"/>
      <c r="Y32" s="16"/>
      <c r="Z32" s="16"/>
      <c r="AA32" s="53"/>
    </row>
  </sheetData>
  <autoFilter ref="A1:Q17">
    <sortState ref="A2:Q17">
      <sortCondition descending="1" ref="Q1:Q17"/>
    </sortState>
  </autoFilter>
  <conditionalFormatting sqref="B2:P17">
    <cfRule type="beginsWith" dxfId="3" priority="1" operator="beginsWith" text="3">
      <formula>LEFT(B2,LEN("3"))="3"</formula>
    </cfRule>
    <cfRule type="beginsWith" dxfId="2" priority="2" operator="beginsWith" text="2">
      <formula>LEFT(B2,LEN("2"))="2"</formula>
    </cfRule>
    <cfRule type="cellIs" dxfId="1" priority="3" operator="equal">
      <formula>"1+"</formula>
    </cfRule>
    <cfRule type="cellIs" dxfId="0" priority="4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Detour Series ARM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</dc:creator>
  <cp:lastModifiedBy>Damiano</cp:lastModifiedBy>
  <dcterms:created xsi:type="dcterms:W3CDTF">2018-08-22T22:10:44Z</dcterms:created>
  <dcterms:modified xsi:type="dcterms:W3CDTF">2018-08-22T22:11:00Z</dcterms:modified>
</cp:coreProperties>
</file>